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535" documentId="8_{6512F20B-F518-489B-944D-8B5E55C7DA42}" xr6:coauthVersionLast="46" xr6:coauthVersionMax="46" xr10:uidLastSave="{85B43E49-6E96-4838-A31A-F55E8252EDFF}"/>
  <bookViews>
    <workbookView xWindow="2355" yWindow="855" windowWidth="32010" windowHeight="19650" xr2:uid="{00000000-000D-0000-FFFF-FFFF00000000}"/>
  </bookViews>
  <sheets>
    <sheet name="Innhold" sheetId="1" r:id="rId1"/>
    <sheet name="A.5.1" sheetId="15" r:id="rId2"/>
    <sheet name="A.5.2" sheetId="29" r:id="rId3"/>
    <sheet name="A.5.3" sheetId="18" r:id="rId4"/>
    <sheet name="A.5.4" sheetId="30" r:id="rId5"/>
    <sheet name="A.5.5" sheetId="20" r:id="rId6"/>
    <sheet name="A.5.6" sheetId="21" r:id="rId7"/>
    <sheet name="A.5.7" sheetId="22" r:id="rId8"/>
    <sheet name="A.5.8" sheetId="25" r:id="rId9"/>
    <sheet name="A.5.9" sheetId="26" r:id="rId10"/>
    <sheet name="A.5.10" sheetId="27" r:id="rId11"/>
    <sheet name="A.5.11" sheetId="28" r:id="rId12"/>
    <sheet name="A.5.12" sheetId="13" r:id="rId13"/>
    <sheet name="A.5.13" sheetId="14" r:id="rId14"/>
    <sheet name="A.5.14" sheetId="32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7" hidden="1">'A.5.7'!$A$6:$U$52</definedName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3">[2]G_XGDP!$A$5:$CB$53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'[3]Norge utgifter'!$A$142:$O$206</definedName>
    <definedName name="sss">'[4]Norge utgifter og årsverk'!$A$969:$I$1041</definedName>
    <definedName name="TABLE1">'[5]Norge utgifter'!$A$8:$O$68</definedName>
    <definedName name="TABLE10">'[5]Norge utgifter og årsverk'!$A$907:$I$958</definedName>
    <definedName name="TABLE11">'[5]Norge utgifter og årsverk'!$A$969:$I$1041</definedName>
    <definedName name="table12">'[3]Norge utgifter og årsverk'!$A$969:$I$1041</definedName>
    <definedName name="TABLE2">'[5]Norge utgifter'!$A$82:$O$126</definedName>
    <definedName name="TABLE3">'[5]Norge utgifter'!$A$142:$O$206</definedName>
    <definedName name="TABLE4">'[5]Norge utgifter'!$A$221:$O$295</definedName>
    <definedName name="TABLE5">'[5]Norge utgifter'!$A$304:$O$376</definedName>
    <definedName name="TABLE6_1">'[5]Norge utgifter og årsverk'!$A$394:$I$467</definedName>
    <definedName name="TABLE6_2">'[5]Norge utgifter og årsverk'!$A$477:$I$554</definedName>
    <definedName name="TABLE6AND7">'[5]Norge utgifter'!$A$395:$O$445</definedName>
    <definedName name="TABLE7">'[5]Norge utgifter og årsverk'!$A$564:$I$638</definedName>
    <definedName name="TABLE8">'[5]Norge utgifter og årsverk'!$A$647:$I$690</definedName>
    <definedName name="TABLE9">'[5]Norge utgifter og årsverk'!$A$757:$I$820</definedName>
    <definedName name="_xlnm.Print_Area" localSheetId="12">'A.5.12'!$A$1:$E$54</definedName>
    <definedName name="_xlnm.Print_Area" localSheetId="13">'A.5.13'!$A$1:$S$46</definedName>
    <definedName name="_xlnm.Print_Area" localSheetId="0">Innhold!$A$1:$C$16</definedName>
    <definedName name="_xlnm.Print_Titles" localSheetId="1">'A.5.1'!$A:$A,'A.5.1'!$5:$5</definedName>
    <definedName name="www">'[4]Norge utgifter og årsverk'!$A$907:$I$958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9" i="14" l="1"/>
  <c r="Z42" i="14"/>
  <c r="Z38" i="14"/>
  <c r="Z25" i="14"/>
  <c r="Z30" i="14" s="1"/>
  <c r="Z12" i="14"/>
  <c r="Z16" i="14"/>
  <c r="C17" i="1"/>
  <c r="B17" i="1"/>
  <c r="Z43" i="14" l="1"/>
  <c r="Z17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B12" i="14"/>
  <c r="X16" i="14"/>
  <c r="Y16" i="14"/>
  <c r="X25" i="14"/>
  <c r="Y25" i="14"/>
  <c r="X29" i="14"/>
  <c r="Y29" i="14"/>
  <c r="X38" i="14"/>
  <c r="Y38" i="14"/>
  <c r="X42" i="14"/>
  <c r="Y42" i="14"/>
  <c r="X43" i="14" l="1"/>
  <c r="X17" i="14"/>
  <c r="Y30" i="14"/>
  <c r="Y43" i="14"/>
  <c r="X30" i="14"/>
  <c r="Y17" i="14"/>
  <c r="C29" i="14" l="1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B29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B42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B38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B25" i="14"/>
  <c r="C16" i="14"/>
  <c r="D16" i="14"/>
  <c r="E16" i="14"/>
  <c r="F16" i="14"/>
  <c r="F17" i="14" s="1"/>
  <c r="G16" i="14"/>
  <c r="H16" i="14"/>
  <c r="I16" i="14"/>
  <c r="J16" i="14"/>
  <c r="J17" i="14" s="1"/>
  <c r="K16" i="14"/>
  <c r="L16" i="14"/>
  <c r="M16" i="14"/>
  <c r="N16" i="14"/>
  <c r="N17" i="14" s="1"/>
  <c r="O16" i="14"/>
  <c r="P16" i="14"/>
  <c r="P17" i="14" s="1"/>
  <c r="Q16" i="14"/>
  <c r="R16" i="14"/>
  <c r="R17" i="14" s="1"/>
  <c r="S16" i="14"/>
  <c r="T16" i="14"/>
  <c r="T17" i="14" s="1"/>
  <c r="U16" i="14"/>
  <c r="V16" i="14"/>
  <c r="V17" i="14" s="1"/>
  <c r="W16" i="14"/>
  <c r="B16" i="14"/>
  <c r="B17" i="14" s="1"/>
  <c r="H17" i="14"/>
  <c r="L17" i="14"/>
  <c r="U30" i="14" l="1"/>
  <c r="Q30" i="14"/>
  <c r="M30" i="14"/>
  <c r="I30" i="14"/>
  <c r="W43" i="14"/>
  <c r="S43" i="14"/>
  <c r="O43" i="14"/>
  <c r="K43" i="14"/>
  <c r="G43" i="14"/>
  <c r="C43" i="14"/>
  <c r="U43" i="14"/>
  <c r="Q43" i="14"/>
  <c r="M43" i="14"/>
  <c r="I43" i="14"/>
  <c r="E43" i="14"/>
  <c r="E30" i="14"/>
  <c r="V30" i="14"/>
  <c r="R30" i="14"/>
  <c r="N30" i="14"/>
  <c r="J30" i="14"/>
  <c r="F30" i="14"/>
  <c r="W30" i="14"/>
  <c r="S30" i="14"/>
  <c r="O30" i="14"/>
  <c r="K30" i="14"/>
  <c r="G30" i="14"/>
  <c r="W17" i="14"/>
  <c r="S17" i="14"/>
  <c r="O17" i="14"/>
  <c r="K17" i="14"/>
  <c r="G17" i="14"/>
  <c r="C17" i="14"/>
  <c r="U17" i="14"/>
  <c r="Q17" i="14"/>
  <c r="M17" i="14"/>
  <c r="I17" i="14"/>
  <c r="E17" i="14"/>
  <c r="D17" i="14"/>
  <c r="B43" i="14"/>
  <c r="T43" i="14"/>
  <c r="P43" i="14"/>
  <c r="L43" i="14"/>
  <c r="H43" i="14"/>
  <c r="D43" i="14"/>
  <c r="V43" i="14"/>
  <c r="R43" i="14"/>
  <c r="N43" i="14"/>
  <c r="J43" i="14"/>
  <c r="F43" i="14"/>
  <c r="B30" i="14"/>
  <c r="T30" i="14"/>
  <c r="P30" i="14"/>
  <c r="L30" i="14"/>
  <c r="H30" i="14"/>
  <c r="D30" i="14"/>
  <c r="C30" i="14"/>
  <c r="B10" i="1"/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B7" i="1" l="1"/>
  <c r="B5" i="1"/>
  <c r="B14" i="1"/>
  <c r="B13" i="1"/>
  <c r="B12" i="1"/>
  <c r="B11" i="1"/>
  <c r="B9" i="1" l="1"/>
  <c r="B8" i="1"/>
  <c r="B6" i="1" l="1"/>
  <c r="B4" i="1"/>
  <c r="B16" i="1" l="1"/>
  <c r="B15" i="1"/>
</calcChain>
</file>

<file path=xl/sharedStrings.xml><?xml version="1.0" encoding="utf-8"?>
<sst xmlns="http://schemas.openxmlformats.org/spreadsheetml/2006/main" count="2506" uniqueCount="251">
  <si>
    <t>Nummer</t>
  </si>
  <si>
    <t>Navn</t>
  </si>
  <si>
    <t>Merknad</t>
  </si>
  <si>
    <t>A.5.1</t>
  </si>
  <si>
    <t>A.5.2</t>
  </si>
  <si>
    <t>A.5.3</t>
  </si>
  <si>
    <t>A.5.4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</si>
  <si>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</si>
  <si>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</si>
  <si>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</si>
  <si>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</si>
  <si>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</si>
  <si>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</si>
  <si>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</si>
  <si>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</si>
  <si>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</si>
  <si>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A.5.14</t>
  </si>
  <si>
    <t>Tabell A.5.1</t>
  </si>
  <si>
    <t>Land</t>
  </si>
  <si>
    <t>Argentina</t>
  </si>
  <si>
    <t>..</t>
  </si>
  <si>
    <t>Australia</t>
  </si>
  <si>
    <t>Belgia</t>
  </si>
  <si>
    <t>Canada</t>
  </si>
  <si>
    <t>Chile</t>
  </si>
  <si>
    <t>Colombia</t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</si>
  <si>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</si>
  <si>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</si>
  <si>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</si>
  <si>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</si>
  <si>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</si>
  <si>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</si>
  <si>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</si>
  <si>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</si>
  <si>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</si>
  <si>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</si>
  <si>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</si>
  <si>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Korea</t>
  </si>
  <si>
    <t>Latvia</t>
  </si>
  <si>
    <t>Litauen</t>
  </si>
  <si>
    <t>Luxemburg</t>
  </si>
  <si>
    <t>Mexico</t>
  </si>
  <si>
    <t>Nederland</t>
  </si>
  <si>
    <t>New Zealand</t>
  </si>
  <si>
    <t>Norge</t>
  </si>
  <si>
    <t>Polen</t>
  </si>
  <si>
    <t>Portugal</t>
  </si>
  <si>
    <t>Romania</t>
  </si>
  <si>
    <t>Russland</t>
  </si>
  <si>
    <t>Singapore</t>
  </si>
  <si>
    <t>Slovakia</t>
  </si>
  <si>
    <t>Slovenia</t>
  </si>
  <si>
    <t>Spania</t>
  </si>
  <si>
    <t>Storbritannia</t>
  </si>
  <si>
    <t>Sveits</t>
  </si>
  <si>
    <t>Sverige</t>
  </si>
  <si>
    <t>Sør-Afrika</t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</si>
  <si>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</si>
  <si>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</si>
  <si>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</si>
  <si>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</si>
  <si>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</si>
  <si>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</si>
  <si>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</si>
  <si>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</si>
  <si>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(PPP).</t>
    </r>
  </si>
  <si>
    <r>
      <rPr>
        <sz val="8"/>
        <rFont val="Calibri"/>
        <family val="2"/>
      </rPr>
      <t xml:space="preserve">² </t>
    </r>
    <r>
      <rPr>
        <sz val="8"/>
        <rFont val="Arial"/>
        <family val="2"/>
      </rPr>
      <t>Bare det tidligere Vest-Tyskland før 1991.</t>
    </r>
  </si>
  <si>
    <t>Kilde: OECD - Main Science and Technology Indicators</t>
  </si>
  <si>
    <t>Tabell A.5.2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</si>
  <si>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 og implisitte BNP-deflatorer.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</si>
  <si>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Bare det tidligere Vest-Tyskland før 1991.</t>
    </r>
  </si>
  <si>
    <t>Tabell A.5.3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</si>
  <si>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Bare det tidligere Vest-Tyskland før 1991.</t>
    </r>
  </si>
  <si>
    <t>Tabell A.5.4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</si>
  <si>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</si>
  <si>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Bare det tidligere Vest-Tyskland før 1991.</t>
    </r>
  </si>
  <si>
    <t>Kilde: OECD – Main Science and Technology Indicators</t>
  </si>
  <si>
    <t>Tabell A.5.5</t>
  </si>
  <si>
    <r>
      <t>1</t>
    </r>
    <r>
      <rPr>
        <sz val="8"/>
        <rFont val="Arial"/>
        <family val="2"/>
      </rPr>
      <t xml:space="preserve"> Bare det tidligere Vest-Tyskland før 1991.</t>
    </r>
  </si>
  <si>
    <t>Tabell A.5.6</t>
  </si>
  <si>
    <t>Tabell A.5.7</t>
  </si>
  <si>
    <t>Prosentandel av totale FoU-utgifter.</t>
  </si>
  <si>
    <t>Tabell A.5.8</t>
  </si>
  <si>
    <t>Tabell A.5.9</t>
  </si>
  <si>
    <t>Tabell A.5.10</t>
  </si>
  <si>
    <t>Tabell A.5.11</t>
  </si>
  <si>
    <t>Tabell A.5.12</t>
  </si>
  <si>
    <t xml:space="preserve">Nøkkelindikatorer for FoU i Norge, Sverige, Danmark, Finland, EU og OECD i 1995, 1999, 2005, </t>
  </si>
  <si>
    <t>Nøkkelindikator</t>
  </si>
  <si>
    <t>FoU-utgifter som andel av BNP (%)</t>
  </si>
  <si>
    <r>
      <t>Norge</t>
    </r>
    <r>
      <rPr>
        <b/>
        <vertAlign val="superscript"/>
        <sz val="10"/>
        <rFont val="Arial"/>
        <family val="2"/>
      </rPr>
      <t>1</t>
    </r>
  </si>
  <si>
    <t>FoU-utgifter utført i foretakssektoren som andel av BNP (%)</t>
  </si>
  <si>
    <t>FoU-utgifter utført i offentlig sektor som andel av BNP (%)</t>
  </si>
  <si>
    <t>FoU-utgifter utført i universitets- og høgskolesektoren som andel av BNP (%)</t>
  </si>
  <si>
    <t>Totale FoU-årsverk per 1 000 innbyggere</t>
  </si>
  <si>
    <t>FoU-årsverk utført av UoH-utdannet FoU-personale som andel av totale FoU-årsverk (%)</t>
  </si>
  <si>
    <r>
      <t>1</t>
    </r>
    <r>
      <rPr>
        <sz val="8"/>
        <rFont val="Arial"/>
        <family val="2"/>
      </rPr>
      <t xml:space="preserve"> Tabellen omfatter ikke FoU utført ved internasjonale institusjoner. Tallene kan derfor være noe lavere enn i den nasjonale FoU-statistikken.</t>
    </r>
  </si>
  <si>
    <t>Tabell A.5.13</t>
  </si>
  <si>
    <t>Land/kjønn</t>
  </si>
  <si>
    <t>Totalt</t>
  </si>
  <si>
    <t>Sverige²</t>
  </si>
  <si>
    <t xml:space="preserve">Sum Norden </t>
  </si>
  <si>
    <t>Sum Baltikum</t>
  </si>
  <si>
    <t>Kvinner</t>
  </si>
  <si>
    <r>
      <t>Danmark</t>
    </r>
    <r>
      <rPr>
        <vertAlign val="superscript"/>
        <sz val="10"/>
        <rFont val="Arial"/>
        <family val="2"/>
      </rPr>
      <t>1</t>
    </r>
  </si>
  <si>
    <t>Menn</t>
  </si>
  <si>
    <r>
      <t>1</t>
    </r>
    <r>
      <rPr>
        <sz val="8"/>
        <rFont val="Arial"/>
        <family val="2"/>
      </rPr>
      <t xml:space="preserve"> Opplysning om kjønn for de klassiske doktorgrader i Danmark foreligger ikke før 1998 eller i 2004. Før 1998 og i 2004 er det avvik mellom totaltallet og deltallene per kjønn.</t>
    </r>
  </si>
  <si>
    <t>Kilde: Norbal</t>
  </si>
  <si>
    <t>Tabell A.5.14</t>
  </si>
  <si>
    <t>Næring</t>
  </si>
  <si>
    <t>OECD-gjennomsnitt, vektet  (Bearbeidings-verdi i PPP)</t>
  </si>
  <si>
    <t>OECD-median</t>
  </si>
  <si>
    <t>FoU-kostnader (mill. kr) Norge</t>
  </si>
  <si>
    <r>
      <t>Belgia</t>
    </r>
    <r>
      <rPr>
        <vertAlign val="superscript"/>
        <sz val="10"/>
        <rFont val="Arial"/>
        <family val="2"/>
      </rPr>
      <t>2</t>
    </r>
  </si>
  <si>
    <r>
      <t>Frankrike</t>
    </r>
    <r>
      <rPr>
        <vertAlign val="superscript"/>
        <sz val="10"/>
        <rFont val="Arial"/>
        <family val="2"/>
      </rPr>
      <t>2</t>
    </r>
  </si>
  <si>
    <t>Stor-britannia</t>
  </si>
  <si>
    <r>
      <t>Sverige</t>
    </r>
    <r>
      <rPr>
        <vertAlign val="superscript"/>
        <sz val="10"/>
        <rFont val="Arial"/>
        <family val="2"/>
      </rPr>
      <t>2</t>
    </r>
  </si>
  <si>
    <r>
      <t>Østerrike</t>
    </r>
    <r>
      <rPr>
        <vertAlign val="superscript"/>
        <sz val="10"/>
        <rFont val="Arial"/>
        <family val="2"/>
      </rPr>
      <t>2</t>
    </r>
  </si>
  <si>
    <t>D01T99</t>
  </si>
  <si>
    <t>Totalt alle næringer</t>
  </si>
  <si>
    <t>D10T33</t>
  </si>
  <si>
    <t xml:space="preserve">Industri i alt </t>
  </si>
  <si>
    <t>D01T03</t>
  </si>
  <si>
    <t>Jordbruk, skogbruk og fiske</t>
  </si>
  <si>
    <t>D05T09</t>
  </si>
  <si>
    <t>Bergverksdrift</t>
  </si>
  <si>
    <t>D10T12</t>
  </si>
  <si>
    <t>Nærings-, drikkevare- og tobakksindustri</t>
  </si>
  <si>
    <t>D13T15</t>
  </si>
  <si>
    <t>Tekstil-, beklednings- og lærvareindustri</t>
  </si>
  <si>
    <t>D16T18</t>
  </si>
  <si>
    <t>Tre- og papirvareindustri, trykking og grafisk industri</t>
  </si>
  <si>
    <t>D19</t>
  </si>
  <si>
    <t>Petroleums- og kullvareindustri</t>
  </si>
  <si>
    <t>D20</t>
  </si>
  <si>
    <t>Kjemisk industri</t>
  </si>
  <si>
    <t>D21</t>
  </si>
  <si>
    <t>Farmasøytisk industri</t>
  </si>
  <si>
    <t>D22T23</t>
  </si>
  <si>
    <t>Gummivare-, plast- og mineralproduktindustri</t>
  </si>
  <si>
    <t>D24</t>
  </si>
  <si>
    <t>Metallindustri</t>
  </si>
  <si>
    <t>D25</t>
  </si>
  <si>
    <t>Metallvareindustri</t>
  </si>
  <si>
    <t>D26</t>
  </si>
  <si>
    <t>Data- og elektronisk industri</t>
  </si>
  <si>
    <t>D27</t>
  </si>
  <si>
    <t>Elektroteknisk industri</t>
  </si>
  <si>
    <t>D28</t>
  </si>
  <si>
    <t>Maskinindustri</t>
  </si>
  <si>
    <t>D29</t>
  </si>
  <si>
    <t>Motorkjøretøyindustri</t>
  </si>
  <si>
    <t>D31T32</t>
  </si>
  <si>
    <t>Møbel- og annen industri</t>
  </si>
  <si>
    <t>D33</t>
  </si>
  <si>
    <t>Maskinreparasjon og -installasjon</t>
  </si>
  <si>
    <t>D35T39</t>
  </si>
  <si>
    <t>Kraftforsyning, vann, avløp, renovasjon</t>
  </si>
  <si>
    <t>D41T43</t>
  </si>
  <si>
    <t>Bygge- og anleggsvirksomhet</t>
  </si>
  <si>
    <t>D45T47</t>
  </si>
  <si>
    <t>Varehandel</t>
  </si>
  <si>
    <t>D49T53</t>
  </si>
  <si>
    <t>Transport og lagring</t>
  </si>
  <si>
    <t>D55T56</t>
  </si>
  <si>
    <t>Overnattings- og serveringsvirksomhet</t>
  </si>
  <si>
    <t>D58</t>
  </si>
  <si>
    <t>Forlagsvirksomhet</t>
  </si>
  <si>
    <t>D59T60</t>
  </si>
  <si>
    <t>Film- og TV-prod., musikkutgivelse, radio- og fjernsynskringkasting</t>
  </si>
  <si>
    <t>D61</t>
  </si>
  <si>
    <t>Telekommunikasjon</t>
  </si>
  <si>
    <t>D62T63</t>
  </si>
  <si>
    <t>IKT- og informasjonstjenester</t>
  </si>
  <si>
    <t>D64T66</t>
  </si>
  <si>
    <t>Finansiering og forsikring</t>
  </si>
  <si>
    <t>D68</t>
  </si>
  <si>
    <t>Omsetning og drift av fast eiendom</t>
  </si>
  <si>
    <t>D72</t>
  </si>
  <si>
    <t>Forskning og utviklingsarbeid</t>
  </si>
  <si>
    <t>D69T75X</t>
  </si>
  <si>
    <t>D77T82</t>
  </si>
  <si>
    <t>Forretningsmessig tjenesteyting</t>
  </si>
  <si>
    <t>D90T99</t>
  </si>
  <si>
    <t>Kultur- og underholdningsvirksomhet</t>
  </si>
  <si>
    <t>Sist oppdatert 15.09.2021</t>
  </si>
  <si>
    <t>FoU-utgifter i foretakssektoren som andel av næringens bearbeidingsverdi for utvalgte OECD-land i 2018. Prosent.</t>
  </si>
  <si>
    <r>
      <t>Grad av FoU-intensitet</t>
    </r>
    <r>
      <rPr>
        <vertAlign val="superscript"/>
        <sz val="10"/>
        <rFont val="Arial"/>
        <family val="2"/>
      </rPr>
      <t>1</t>
    </r>
  </si>
  <si>
    <r>
      <t>Canada</t>
    </r>
    <r>
      <rPr>
        <vertAlign val="superscript"/>
        <sz val="10"/>
        <rFont val="Arial"/>
        <family val="2"/>
      </rPr>
      <t>2</t>
    </r>
  </si>
  <si>
    <r>
      <t>Danmark</t>
    </r>
    <r>
      <rPr>
        <vertAlign val="superscript"/>
        <sz val="10"/>
        <rFont val="Arial"/>
        <family val="2"/>
      </rPr>
      <t>2</t>
    </r>
  </si>
  <si>
    <r>
      <t>Nederland</t>
    </r>
    <r>
      <rPr>
        <vertAlign val="superscript"/>
        <sz val="10"/>
        <rFont val="Arial"/>
        <family val="2"/>
      </rPr>
      <t>2</t>
    </r>
  </si>
  <si>
    <r>
      <t>Tyskland</t>
    </r>
    <r>
      <rPr>
        <vertAlign val="superscript"/>
        <sz val="10"/>
        <rFont val="Arial"/>
        <family val="2"/>
      </rPr>
      <t>2</t>
    </r>
  </si>
  <si>
    <t>Lav</t>
  </si>
  <si>
    <t>0,41*</t>
  </si>
  <si>
    <t>0,31*</t>
  </si>
  <si>
    <t>Medium-lav</t>
  </si>
  <si>
    <t>0,71*</t>
  </si>
  <si>
    <t>0,67*</t>
  </si>
  <si>
    <t>9,97*</t>
  </si>
  <si>
    <t>0,99*</t>
  </si>
  <si>
    <t>1,33*</t>
  </si>
  <si>
    <t>2,19*</t>
  </si>
  <si>
    <t>2,20*</t>
  </si>
  <si>
    <t>0,48*</t>
  </si>
  <si>
    <t>4,50*</t>
  </si>
  <si>
    <t>1,50*</t>
  </si>
  <si>
    <t xml:space="preserve">Medium-høy </t>
  </si>
  <si>
    <t>Høy</t>
  </si>
  <si>
    <t>24,06*</t>
  </si>
  <si>
    <t>Medium</t>
  </si>
  <si>
    <t>Medium lav</t>
  </si>
  <si>
    <t>16,59*</t>
  </si>
  <si>
    <t>D30</t>
  </si>
  <si>
    <t>Produksjon av andre transportmidler</t>
  </si>
  <si>
    <t>Medium-høy</t>
  </si>
  <si>
    <t>407,1*</t>
  </si>
  <si>
    <t>44,99*</t>
  </si>
  <si>
    <t>0,06*</t>
  </si>
  <si>
    <t>0,12*</t>
  </si>
  <si>
    <t>1,58*</t>
  </si>
  <si>
    <t>0,00*</t>
  </si>
  <si>
    <t>0,01*</t>
  </si>
  <si>
    <t>D58T60</t>
  </si>
  <si>
    <t>Forlagsvirksomhet, Film- og TV-prod., musikkutgivelse, radio- og fjernsynskringkasting</t>
  </si>
  <si>
    <t>32,32*</t>
  </si>
  <si>
    <t>Faglig og teknisk tjenesteyting (unntatt Forsknig og utviklingsarbeid)</t>
  </si>
  <si>
    <t>0,29*</t>
  </si>
  <si>
    <t>0,39*</t>
  </si>
  <si>
    <r>
      <t>Foretakssektorens FoU som andel av samlet BNP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</si>
  <si>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Hentet fra MSTI-databasen. Noen av tallene er foreløpige.</t>
    </r>
  </si>
  <si>
    <t>A.5 FoU-statistikk. Internasjonal (MSTI September 2021).</t>
  </si>
  <si>
    <t>Totale FoU-utgifter¹ i land OECD samler statistikk for 1981–2019. Løpende priser. Mill. NOK.</t>
  </si>
  <si>
    <t>Sist oppdatert 24.09.2021</t>
  </si>
  <si>
    <t>EU 27</t>
  </si>
  <si>
    <t>Totale FoU-utgifter¹ i land OECD samler statistikk for 1981–2019. Mill. NOK i faste 2015-priser.</t>
  </si>
  <si>
    <t>Totale FoU-utgifter som andel av brutto nasjonalprodukt (BNP) i land OECD samler statistikk for 1981–2019. Prosent.</t>
  </si>
  <si>
    <t>Totale FoU-utgifter¹ i land OECD samler statistikk for 1981–2019 NOK i faste 2015-priser per innbygger.</t>
  </si>
  <si>
    <t>FoU i foretakssektoren i land OECD samler statistikk for 1981–2019. Prosentandel av totale FoU-utgifter.</t>
  </si>
  <si>
    <t>FoU i universitets- og høgskolesektoren i land OECD samler statistikk for 1981–2019. Prosentandel av totale FoU-utgifter.</t>
  </si>
  <si>
    <t xml:space="preserve">FoU i offentlig sektor (inklusiv privat ikke-forretningsmessig sektor, PNP-sektor) i land OECD samler statistikk for 1981–2019. </t>
  </si>
  <si>
    <t>FoU-utgifter finansiert av foretakssektoren i land OECD samler statistikk for 1981–2019. Prosentandel av totale FoU-utgifter.</t>
  </si>
  <si>
    <t>FoU-utgifter finansiert av offentlige kilder i land OECD samler statistikk for 1981–2019. Prosentandel av totale FoU-utgifter.</t>
  </si>
  <si>
    <t>Totale FoU-årsverk per 1 000 innbyggere i land OECD samler statistikk for 1981–2019.</t>
  </si>
  <si>
    <t>Totale FoU-årsverk per 1 000 av total arbeidskraft i land OECD samler statistikk for 1981–2019.</t>
  </si>
  <si>
    <t>2009, 2011, 2012, 2013, 2014, 2015, 2016, 2017, 2018 og 2019.</t>
  </si>
  <si>
    <t>Sist oppdatert 27.09.2021</t>
  </si>
  <si>
    <t>Doktorgrader i nordiske og baltiske land 1995–2019 etter kjønn.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</si>
  <si>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Hentet fra OECD Science, Technology and Industry Working Papers 2016/04, "OECD Taxonomy of Economic Activities Based on R&amp;D Intensity".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</si>
  <si>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2017-tall.</t>
    </r>
  </si>
  <si>
    <t>* Estimerte verdier.</t>
  </si>
  <si>
    <t>Kilde: OECD-beregninger basert på OECDs ANBERD-database, OECDs struktur analyse (STAN), Eurostats strukturstatistikk for foretakssektoren og nasjonale kilder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</si>
</sst>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0.0"/>
    <numFmt numFmtId="167" formatCode="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b/>
      <sz val="14"/>
      <color rgb="FF996666"/>
      <name val="Arial"/>
      <family val="2"/>
    </font>
    <font>
      <b/>
      <sz val="12"/>
      <color rgb="FF0000FF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69">
    <xf numFmtId="0" fontId="0" fillId="0" borderId="0"/>
    <xf numFmtId="164" fontId="13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>
      <alignment horizontal="left"/>
    </xf>
    <xf numFmtId="0" fontId="14" fillId="0" borderId="2">
      <alignment horizontal="right" vertical="center"/>
    </xf>
    <xf numFmtId="0" fontId="13" fillId="0" borderId="5">
      <alignment vertical="center"/>
    </xf>
    <xf numFmtId="1" fontId="8" fillId="0" borderId="5"/>
    <xf numFmtId="0" fontId="16" fillId="0" borderId="0"/>
    <xf numFmtId="0" fontId="18" fillId="0" borderId="0"/>
    <xf numFmtId="0" fontId="5" fillId="0" borderId="0"/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23" fillId="0" borderId="0"/>
    <xf numFmtId="0" fontId="24" fillId="0" borderId="0"/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21" applyNumberFormat="0" applyAlignment="0" applyProtection="0"/>
    <xf numFmtId="0" fontId="35" fillId="9" borderId="22" applyNumberFormat="0" applyAlignment="0" applyProtection="0"/>
    <xf numFmtId="0" fontId="36" fillId="9" borderId="21" applyNumberFormat="0" applyAlignment="0" applyProtection="0"/>
    <xf numFmtId="0" fontId="37" fillId="0" borderId="23" applyNumberFormat="0" applyFill="0" applyAlignment="0" applyProtection="0"/>
    <xf numFmtId="0" fontId="38" fillId="10" borderId="24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2" fillId="35" borderId="0" applyNumberFormat="0" applyBorder="0" applyAlignment="0" applyProtection="0"/>
    <xf numFmtId="0" fontId="43" fillId="0" borderId="0" applyNumberFormat="0" applyFill="0" applyBorder="0" applyAlignment="0" applyProtection="0"/>
    <xf numFmtId="0" fontId="4" fillId="0" borderId="0"/>
    <xf numFmtId="0" fontId="4" fillId="11" borderId="25" applyNumberFormat="0" applyFont="0" applyAlignment="0" applyProtection="0"/>
    <xf numFmtId="0" fontId="3" fillId="0" borderId="0"/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2" fillId="0" borderId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10" fillId="2" borderId="0" xfId="0" quotePrefix="1" applyFont="1" applyFill="1" applyAlignment="1">
      <alignment horizontal="left"/>
    </xf>
    <xf numFmtId="0" fontId="0" fillId="2" borderId="0" xfId="0" applyFill="1"/>
    <xf numFmtId="0" fontId="11" fillId="2" borderId="0" xfId="2" applyFont="1" applyFill="1"/>
    <xf numFmtId="0" fontId="12" fillId="2" borderId="0" xfId="4" quotePrefix="1" applyFont="1" applyFill="1" applyAlignment="1">
      <alignment horizontal="left"/>
    </xf>
    <xf numFmtId="0" fontId="13" fillId="2" borderId="0" xfId="0" applyFont="1" applyFill="1" applyBorder="1"/>
    <xf numFmtId="0" fontId="14" fillId="2" borderId="4" xfId="5" applyFill="1" applyBorder="1">
      <alignment horizontal="right" vertical="center"/>
    </xf>
    <xf numFmtId="0" fontId="13" fillId="2" borderId="5" xfId="6" applyFill="1" applyBorder="1">
      <alignment vertical="center"/>
    </xf>
    <xf numFmtId="0" fontId="13" fillId="2" borderId="5" xfId="6" applyFont="1" applyFill="1" applyBorder="1">
      <alignment vertical="center"/>
    </xf>
    <xf numFmtId="1" fontId="13" fillId="2" borderId="5" xfId="7" applyFont="1" applyFill="1" applyBorder="1"/>
    <xf numFmtId="0" fontId="8" fillId="2" borderId="5" xfId="6" applyFont="1" applyFill="1" applyBorder="1">
      <alignment vertical="center"/>
    </xf>
    <xf numFmtId="0" fontId="8" fillId="2" borderId="0" xfId="0" applyFont="1" applyFill="1"/>
    <xf numFmtId="0" fontId="13" fillId="2" borderId="0" xfId="0" applyFont="1" applyFill="1"/>
    <xf numFmtId="0" fontId="17" fillId="2" borderId="0" xfId="8" quotePrefix="1" applyFont="1" applyFill="1" applyAlignment="1">
      <alignment horizontal="left"/>
    </xf>
    <xf numFmtId="0" fontId="18" fillId="2" borderId="0" xfId="9" quotePrefix="1" applyFont="1" applyFill="1" applyAlignment="1">
      <alignment horizontal="left"/>
    </xf>
    <xf numFmtId="0" fontId="17" fillId="2" borderId="0" xfId="8" applyFont="1" applyFill="1"/>
    <xf numFmtId="0" fontId="14" fillId="2" borderId="3" xfId="5" applyFill="1" applyBorder="1" applyAlignment="1">
      <alignment horizontal="left" vertical="center"/>
    </xf>
    <xf numFmtId="0" fontId="12" fillId="2" borderId="0" xfId="4" applyFont="1" applyFill="1">
      <alignment horizontal="left"/>
    </xf>
    <xf numFmtId="1" fontId="8" fillId="2" borderId="5" xfId="7" applyFont="1" applyFill="1" applyBorder="1"/>
    <xf numFmtId="166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2" fillId="2" borderId="0" xfId="4" applyFont="1" applyFill="1" applyAlignment="1">
      <alignment horizontal="left"/>
    </xf>
    <xf numFmtId="0" fontId="22" fillId="2" borderId="0" xfId="0" applyFont="1" applyFill="1" applyAlignment="1">
      <alignment horizontal="right"/>
    </xf>
    <xf numFmtId="0" fontId="18" fillId="2" borderId="0" xfId="9" applyFont="1" applyFill="1"/>
    <xf numFmtId="0" fontId="14" fillId="2" borderId="2" xfId="5" applyFill="1">
      <alignment horizontal="right" vertical="center"/>
    </xf>
    <xf numFmtId="3" fontId="8" fillId="2" borderId="5" xfId="6" applyNumberFormat="1" applyFont="1" applyFill="1" applyAlignment="1">
      <alignment horizontal="right" vertical="center"/>
    </xf>
    <xf numFmtId="3" fontId="8" fillId="2" borderId="0" xfId="6" applyNumberFormat="1" applyFont="1" applyFill="1" applyBorder="1" applyAlignment="1">
      <alignment horizontal="right" vertical="center"/>
    </xf>
    <xf numFmtId="3" fontId="8" fillId="2" borderId="8" xfId="6" applyNumberFormat="1" applyFont="1" applyFill="1" applyBorder="1" applyAlignment="1">
      <alignment horizontal="right" vertical="center"/>
    </xf>
    <xf numFmtId="3" fontId="13" fillId="3" borderId="0" xfId="0" applyNumberFormat="1" applyFont="1" applyFill="1"/>
    <xf numFmtId="3" fontId="13" fillId="2" borderId="0" xfId="0" applyNumberFormat="1" applyFont="1" applyFill="1"/>
    <xf numFmtId="3" fontId="13" fillId="2" borderId="5" xfId="6" applyNumberFormat="1" applyFont="1" applyFill="1" applyAlignment="1">
      <alignment horizontal="right" vertical="center"/>
    </xf>
    <xf numFmtId="3" fontId="13" fillId="2" borderId="5" xfId="7" applyNumberFormat="1" applyFont="1" applyFill="1" applyAlignment="1">
      <alignment horizontal="right"/>
    </xf>
    <xf numFmtId="3" fontId="13" fillId="2" borderId="0" xfId="7" applyNumberFormat="1" applyFont="1" applyFill="1" applyBorder="1" applyAlignment="1">
      <alignment horizontal="right"/>
    </xf>
    <xf numFmtId="3" fontId="13" fillId="2" borderId="7" xfId="7" applyNumberFormat="1" applyFont="1" applyFill="1" applyBorder="1" applyAlignment="1">
      <alignment horizontal="right"/>
    </xf>
    <xf numFmtId="3" fontId="14" fillId="2" borderId="0" xfId="0" applyNumberFormat="1" applyFont="1" applyFill="1"/>
    <xf numFmtId="0" fontId="14" fillId="2" borderId="0" xfId="0" applyFont="1" applyFill="1"/>
    <xf numFmtId="3" fontId="8" fillId="2" borderId="0" xfId="0" applyNumberFormat="1" applyFont="1" applyFill="1"/>
    <xf numFmtId="0" fontId="19" fillId="2" borderId="5" xfId="6" applyFont="1" applyFill="1" applyBorder="1">
      <alignment vertical="center"/>
    </xf>
    <xf numFmtId="3" fontId="19" fillId="2" borderId="5" xfId="6" applyNumberFormat="1" applyFont="1" applyFill="1" applyAlignment="1">
      <alignment horizontal="right" vertical="center"/>
    </xf>
    <xf numFmtId="3" fontId="8" fillId="2" borderId="5" xfId="7" applyNumberFormat="1" applyFont="1" applyFill="1" applyAlignment="1">
      <alignment horizontal="right"/>
    </xf>
    <xf numFmtId="3" fontId="8" fillId="2" borderId="9" xfId="7" applyNumberFormat="1" applyFont="1" applyFill="1" applyBorder="1" applyAlignment="1">
      <alignment horizontal="right"/>
    </xf>
    <xf numFmtId="3" fontId="8" fillId="2" borderId="0" xfId="7" applyNumberFormat="1" applyFont="1" applyFill="1" applyBorder="1" applyAlignment="1">
      <alignment horizontal="right"/>
    </xf>
    <xf numFmtId="3" fontId="20" fillId="2" borderId="0" xfId="0" applyNumberFormat="1" applyFont="1" applyFill="1"/>
    <xf numFmtId="0" fontId="20" fillId="2" borderId="0" xfId="0" applyFont="1" applyFill="1"/>
    <xf numFmtId="3" fontId="13" fillId="2" borderId="9" xfId="7" applyNumberFormat="1" applyFont="1" applyFill="1" applyBorder="1" applyAlignment="1">
      <alignment horizontal="right"/>
    </xf>
    <xf numFmtId="0" fontId="20" fillId="2" borderId="5" xfId="6" applyFont="1" applyFill="1" applyBorder="1">
      <alignment vertical="center"/>
    </xf>
    <xf numFmtId="3" fontId="19" fillId="2" borderId="5" xfId="7" applyNumberFormat="1" applyFont="1" applyFill="1" applyAlignment="1">
      <alignment horizontal="right"/>
    </xf>
    <xf numFmtId="3" fontId="19" fillId="2" borderId="9" xfId="7" applyNumberFormat="1" applyFont="1" applyFill="1" applyBorder="1" applyAlignment="1">
      <alignment horizontal="right"/>
    </xf>
    <xf numFmtId="3" fontId="19" fillId="2" borderId="0" xfId="7" applyNumberFormat="1" applyFont="1" applyFill="1" applyBorder="1" applyAlignment="1">
      <alignment horizontal="right"/>
    </xf>
    <xf numFmtId="3" fontId="19" fillId="2" borderId="0" xfId="0" applyNumberFormat="1" applyFont="1" applyFill="1"/>
    <xf numFmtId="0" fontId="19" fillId="2" borderId="0" xfId="0" applyFont="1" applyFill="1"/>
    <xf numFmtId="3" fontId="13" fillId="2" borderId="0" xfId="0" applyNumberFormat="1" applyFont="1" applyFill="1" applyBorder="1"/>
    <xf numFmtId="3" fontId="13" fillId="3" borderId="0" xfId="0" applyNumberFormat="1" applyFont="1" applyFill="1" applyBorder="1"/>
    <xf numFmtId="0" fontId="7" fillId="3" borderId="0" xfId="2" applyFont="1" applyFill="1"/>
    <xf numFmtId="0" fontId="0" fillId="3" borderId="0" xfId="0" applyFill="1"/>
    <xf numFmtId="0" fontId="8" fillId="3" borderId="1" xfId="0" applyFont="1" applyFill="1" applyBorder="1"/>
    <xf numFmtId="0" fontId="9" fillId="3" borderId="0" xfId="3" applyFill="1" applyAlignment="1" applyProtection="1"/>
    <xf numFmtId="0" fontId="16" fillId="2" borderId="0" xfId="8" quotePrefix="1" applyFont="1" applyFill="1" applyAlignment="1">
      <alignment horizontal="left"/>
    </xf>
    <xf numFmtId="0" fontId="16" fillId="2" borderId="0" xfId="8" applyFont="1" applyFill="1" applyAlignment="1">
      <alignment horizontal="left"/>
    </xf>
    <xf numFmtId="0" fontId="16" fillId="2" borderId="0" xfId="8" applyFont="1" applyFill="1"/>
    <xf numFmtId="0" fontId="14" fillId="0" borderId="0" xfId="0" applyFont="1"/>
    <xf numFmtId="0" fontId="13" fillId="4" borderId="0" xfId="0" applyFont="1" applyFill="1" applyBorder="1"/>
    <xf numFmtId="0" fontId="7" fillId="4" borderId="0" xfId="2" applyFont="1" applyFill="1" applyBorder="1"/>
    <xf numFmtId="0" fontId="26" fillId="4" borderId="0" xfId="2" applyFont="1" applyFill="1" applyBorder="1"/>
    <xf numFmtId="0" fontId="27" fillId="4" borderId="0" xfId="4" quotePrefix="1" applyFont="1" applyFill="1" applyBorder="1" applyAlignment="1">
      <alignment horizontal="left"/>
    </xf>
    <xf numFmtId="0" fontId="8" fillId="4" borderId="0" xfId="0" applyFont="1" applyFill="1" applyBorder="1"/>
    <xf numFmtId="0" fontId="14" fillId="4" borderId="11" xfId="5" applyFont="1" applyFill="1" applyBorder="1" applyAlignment="1">
      <alignment horizontal="left" vertical="center"/>
    </xf>
    <xf numFmtId="0" fontId="14" fillId="4" borderId="10" xfId="5" quotePrefix="1" applyFont="1" applyFill="1" applyBorder="1">
      <alignment horizontal="right" vertical="center"/>
    </xf>
    <xf numFmtId="0" fontId="14" fillId="4" borderId="12" xfId="5" applyFont="1" applyFill="1" applyBorder="1">
      <alignment horizontal="right" vertical="center"/>
    </xf>
    <xf numFmtId="0" fontId="13" fillId="4" borderId="13" xfId="6" applyFont="1" applyFill="1" applyBorder="1">
      <alignment vertical="center"/>
    </xf>
    <xf numFmtId="165" fontId="13" fillId="4" borderId="14" xfId="1" applyNumberFormat="1" applyFont="1" applyFill="1" applyBorder="1" applyAlignment="1">
      <alignment horizontal="right"/>
    </xf>
    <xf numFmtId="165" fontId="13" fillId="4" borderId="7" xfId="1" applyNumberFormat="1" applyFont="1" applyFill="1" applyBorder="1" applyAlignment="1">
      <alignment horizontal="right"/>
    </xf>
    <xf numFmtId="165" fontId="13" fillId="4" borderId="15" xfId="1" applyNumberFormat="1" applyFont="1" applyFill="1" applyBorder="1" applyAlignment="1">
      <alignment horizontal="right"/>
    </xf>
    <xf numFmtId="0" fontId="13" fillId="4" borderId="13" xfId="6" quotePrefix="1" applyFont="1" applyFill="1" applyBorder="1" applyAlignment="1">
      <alignment horizontal="left" vertical="center"/>
    </xf>
    <xf numFmtId="1" fontId="13" fillId="4" borderId="13" xfId="7" applyFont="1" applyFill="1" applyBorder="1"/>
    <xf numFmtId="0" fontId="8" fillId="4" borderId="13" xfId="6" applyFont="1" applyFill="1" applyBorder="1">
      <alignment vertical="center"/>
    </xf>
    <xf numFmtId="165" fontId="8" fillId="4" borderId="15" xfId="1" applyNumberFormat="1" applyFont="1" applyFill="1" applyBorder="1" applyAlignment="1">
      <alignment horizontal="right"/>
    </xf>
    <xf numFmtId="165" fontId="8" fillId="4" borderId="7" xfId="1" applyNumberFormat="1" applyFont="1" applyFill="1" applyBorder="1" applyAlignment="1">
      <alignment horizontal="right"/>
    </xf>
    <xf numFmtId="1" fontId="13" fillId="4" borderId="0" xfId="0" applyNumberFormat="1" applyFont="1" applyFill="1" applyBorder="1"/>
    <xf numFmtId="0" fontId="14" fillId="4" borderId="12" xfId="5" quotePrefix="1" applyFont="1" applyFill="1" applyBorder="1">
      <alignment horizontal="right" vertical="center"/>
    </xf>
    <xf numFmtId="165" fontId="13" fillId="4" borderId="15" xfId="0" applyNumberFormat="1" applyFont="1" applyFill="1" applyBorder="1" applyAlignment="1">
      <alignment horizontal="right"/>
    </xf>
    <xf numFmtId="165" fontId="13" fillId="4" borderId="7" xfId="0" applyNumberFormat="1" applyFont="1" applyFill="1" applyBorder="1" applyAlignment="1">
      <alignment horizontal="right"/>
    </xf>
    <xf numFmtId="165" fontId="8" fillId="4" borderId="15" xfId="0" applyNumberFormat="1" applyFont="1" applyFill="1" applyBorder="1" applyAlignment="1">
      <alignment horizontal="right"/>
    </xf>
    <xf numFmtId="165" fontId="8" fillId="4" borderId="7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vertical="top"/>
    </xf>
    <xf numFmtId="2" fontId="13" fillId="4" borderId="15" xfId="0" applyNumberFormat="1" applyFont="1" applyFill="1" applyBorder="1" applyAlignment="1">
      <alignment horizontal="right"/>
    </xf>
    <xf numFmtId="2" fontId="13" fillId="4" borderId="7" xfId="0" applyNumberFormat="1" applyFont="1" applyFill="1" applyBorder="1" applyAlignment="1">
      <alignment horizontal="right"/>
    </xf>
    <xf numFmtId="2" fontId="8" fillId="4" borderId="15" xfId="0" applyNumberFormat="1" applyFont="1" applyFill="1" applyBorder="1" applyAlignment="1">
      <alignment horizontal="right"/>
    </xf>
    <xf numFmtId="2" fontId="8" fillId="4" borderId="7" xfId="0" applyNumberFormat="1" applyFont="1" applyFill="1" applyBorder="1" applyAlignment="1">
      <alignment horizontal="right"/>
    </xf>
    <xf numFmtId="3" fontId="13" fillId="4" borderId="0" xfId="0" applyNumberFormat="1" applyFont="1" applyFill="1" applyBorder="1" applyAlignment="1">
      <alignment horizontal="right"/>
    </xf>
    <xf numFmtId="3" fontId="13" fillId="4" borderId="13" xfId="0" applyNumberFormat="1" applyFont="1" applyFill="1" applyBorder="1" applyAlignment="1">
      <alignment horizontal="left"/>
    </xf>
    <xf numFmtId="3" fontId="13" fillId="4" borderId="15" xfId="0" applyNumberFormat="1" applyFont="1" applyFill="1" applyBorder="1" applyAlignment="1">
      <alignment horizontal="right"/>
    </xf>
    <xf numFmtId="3" fontId="13" fillId="4" borderId="7" xfId="0" applyNumberFormat="1" applyFont="1" applyFill="1" applyBorder="1" applyAlignment="1">
      <alignment horizontal="right"/>
    </xf>
    <xf numFmtId="3" fontId="8" fillId="4" borderId="15" xfId="0" applyNumberFormat="1" applyFont="1" applyFill="1" applyBorder="1" applyAlignment="1">
      <alignment horizontal="right"/>
    </xf>
    <xf numFmtId="3" fontId="8" fillId="4" borderId="7" xfId="0" applyNumberFormat="1" applyFont="1" applyFill="1" applyBorder="1" applyAlignment="1">
      <alignment horizontal="right"/>
    </xf>
    <xf numFmtId="3" fontId="8" fillId="4" borderId="13" xfId="0" applyNumberFormat="1" applyFont="1" applyFill="1" applyBorder="1" applyAlignment="1">
      <alignment horizontal="left"/>
    </xf>
    <xf numFmtId="0" fontId="27" fillId="4" borderId="0" xfId="4" applyFont="1" applyFill="1" applyBorder="1">
      <alignment horizontal="left"/>
    </xf>
    <xf numFmtId="166" fontId="13" fillId="4" borderId="15" xfId="0" applyNumberFormat="1" applyFont="1" applyFill="1" applyBorder="1" applyAlignment="1">
      <alignment horizontal="right"/>
    </xf>
    <xf numFmtId="166" fontId="13" fillId="4" borderId="13" xfId="0" applyNumberFormat="1" applyFont="1" applyFill="1" applyBorder="1" applyAlignment="1">
      <alignment horizontal="right"/>
    </xf>
    <xf numFmtId="166" fontId="13" fillId="4" borderId="7" xfId="0" applyNumberFormat="1" applyFont="1" applyFill="1" applyBorder="1" applyAlignment="1">
      <alignment horizontal="right"/>
    </xf>
    <xf numFmtId="166" fontId="8" fillId="4" borderId="15" xfId="0" applyNumberFormat="1" applyFont="1" applyFill="1" applyBorder="1" applyAlignment="1">
      <alignment horizontal="right"/>
    </xf>
    <xf numFmtId="166" fontId="8" fillId="4" borderId="7" xfId="0" applyNumberFormat="1" applyFont="1" applyFill="1" applyBorder="1" applyAlignment="1">
      <alignment horizontal="right"/>
    </xf>
    <xf numFmtId="0" fontId="7" fillId="4" borderId="0" xfId="2" quotePrefix="1" applyFont="1" applyFill="1" applyBorder="1" applyAlignment="1">
      <alignment horizontal="left"/>
    </xf>
    <xf numFmtId="0" fontId="13" fillId="4" borderId="0" xfId="0" applyFont="1" applyFill="1" applyBorder="1" applyAlignment="1">
      <alignment horizontal="right"/>
    </xf>
    <xf numFmtId="0" fontId="7" fillId="0" borderId="0" xfId="2" applyFont="1" applyFill="1" applyBorder="1"/>
    <xf numFmtId="4" fontId="13" fillId="0" borderId="0" xfId="6" quotePrefix="1" applyNumberFormat="1" applyFont="1" applyFill="1" applyBorder="1" applyAlignment="1">
      <alignment horizontal="right" vertical="center"/>
    </xf>
    <xf numFmtId="3" fontId="13" fillId="2" borderId="6" xfId="6" applyNumberFormat="1" applyFont="1" applyFill="1" applyBorder="1" applyAlignment="1">
      <alignment horizontal="right" vertical="center"/>
    </xf>
    <xf numFmtId="4" fontId="13" fillId="4" borderId="0" xfId="6" applyNumberFormat="1" applyFont="1" applyFill="1" applyBorder="1" applyAlignment="1">
      <alignment horizontal="right" vertical="center"/>
    </xf>
    <xf numFmtId="4" fontId="13" fillId="4" borderId="0" xfId="7" applyNumberFormat="1" applyFont="1" applyFill="1" applyBorder="1" applyAlignment="1">
      <alignment horizontal="right"/>
    </xf>
    <xf numFmtId="4" fontId="13" fillId="0" borderId="7" xfId="0" applyNumberFormat="1" applyFont="1" applyFill="1" applyBorder="1" applyAlignment="1">
      <alignment horizontal="right"/>
    </xf>
    <xf numFmtId="166" fontId="13" fillId="4" borderId="7" xfId="7" applyNumberFormat="1" applyFont="1" applyFill="1" applyBorder="1" applyAlignment="1">
      <alignment horizontal="right"/>
    </xf>
    <xf numFmtId="3" fontId="13" fillId="2" borderId="0" xfId="6" applyNumberFormat="1" applyFont="1" applyFill="1" applyBorder="1" applyAlignment="1">
      <alignment horizontal="right" vertical="center"/>
    </xf>
    <xf numFmtId="0" fontId="14" fillId="4" borderId="10" xfId="5" applyFont="1" applyFill="1" applyBorder="1">
      <alignment horizontal="right" vertical="center"/>
    </xf>
    <xf numFmtId="4" fontId="13" fillId="4" borderId="13" xfId="6" applyNumberFormat="1" applyFont="1" applyFill="1" applyBorder="1">
      <alignment vertical="center"/>
    </xf>
    <xf numFmtId="4" fontId="13" fillId="4" borderId="0" xfId="6" applyNumberFormat="1" applyFont="1" applyFill="1" applyBorder="1">
      <alignment vertical="center"/>
    </xf>
    <xf numFmtId="4" fontId="13" fillId="4" borderId="7" xfId="6" applyNumberFormat="1" applyFont="1" applyFill="1" applyBorder="1">
      <alignment vertical="center"/>
    </xf>
    <xf numFmtId="4" fontId="13" fillId="4" borderId="15" xfId="6" applyNumberFormat="1" applyFont="1" applyFill="1" applyBorder="1">
      <alignment vertical="center"/>
    </xf>
    <xf numFmtId="2" fontId="13" fillId="0" borderId="15" xfId="6" applyNumberFormat="1" applyFont="1" applyFill="1" applyBorder="1" applyAlignment="1">
      <alignment horizontal="right" vertical="center"/>
    </xf>
    <xf numFmtId="4" fontId="13" fillId="4" borderId="7" xfId="6" applyNumberFormat="1" applyFont="1" applyFill="1" applyBorder="1" applyAlignment="1">
      <alignment horizontal="right" vertical="center"/>
    </xf>
    <xf numFmtId="4" fontId="13" fillId="4" borderId="15" xfId="6" applyNumberFormat="1" applyFont="1" applyFill="1" applyBorder="1" applyAlignment="1">
      <alignment horizontal="right" vertical="center"/>
    </xf>
    <xf numFmtId="4" fontId="13" fillId="4" borderId="7" xfId="7" applyNumberFormat="1" applyFont="1" applyFill="1" applyBorder="1" applyAlignment="1">
      <alignment horizontal="right"/>
    </xf>
    <xf numFmtId="4" fontId="13" fillId="4" borderId="15" xfId="7" applyNumberFormat="1" applyFont="1" applyFill="1" applyBorder="1" applyAlignment="1">
      <alignment horizontal="right"/>
    </xf>
    <xf numFmtId="4" fontId="13" fillId="0" borderId="15" xfId="0" applyNumberFormat="1" applyFont="1" applyFill="1" applyBorder="1" applyAlignment="1">
      <alignment horizontal="right"/>
    </xf>
    <xf numFmtId="4" fontId="13" fillId="0" borderId="7" xfId="6" quotePrefix="1" applyNumberFormat="1" applyFont="1" applyFill="1" applyBorder="1" applyAlignment="1">
      <alignment horizontal="right" vertical="center"/>
    </xf>
    <xf numFmtId="4" fontId="13" fillId="0" borderId="15" xfId="6" quotePrefix="1" applyNumberFormat="1" applyFont="1" applyFill="1" applyBorder="1" applyAlignment="1">
      <alignment horizontal="right" vertical="center"/>
    </xf>
    <xf numFmtId="4" fontId="13" fillId="4" borderId="13" xfId="7" quotePrefix="1" applyNumberFormat="1" applyFont="1" applyFill="1" applyBorder="1" applyAlignment="1">
      <alignment horizontal="right"/>
    </xf>
    <xf numFmtId="4" fontId="13" fillId="4" borderId="0" xfId="7" quotePrefix="1" applyNumberFormat="1" applyFont="1" applyFill="1" applyBorder="1" applyAlignment="1">
      <alignment horizontal="right"/>
    </xf>
    <xf numFmtId="167" fontId="13" fillId="4" borderId="0" xfId="7" applyNumberFormat="1" applyFont="1" applyFill="1" applyBorder="1" applyAlignment="1">
      <alignment horizontal="right"/>
    </xf>
    <xf numFmtId="166" fontId="13" fillId="4" borderId="15" xfId="7" applyNumberFormat="1" applyFont="1" applyFill="1" applyBorder="1" applyAlignment="1">
      <alignment horizontal="right"/>
    </xf>
    <xf numFmtId="167" fontId="13" fillId="4" borderId="0" xfId="6" applyNumberFormat="1" applyFont="1" applyFill="1" applyBorder="1" applyAlignment="1">
      <alignment horizontal="right" vertical="center"/>
    </xf>
    <xf numFmtId="167" fontId="13" fillId="4" borderId="13" xfId="6" applyNumberFormat="1" applyFont="1" applyFill="1" applyBorder="1" applyAlignment="1">
      <alignment horizontal="right" vertical="center"/>
    </xf>
    <xf numFmtId="3" fontId="13" fillId="2" borderId="7" xfId="6" applyNumberFormat="1" applyFont="1" applyFill="1" applyBorder="1" applyAlignment="1">
      <alignment horizontal="right" vertical="center"/>
    </xf>
    <xf numFmtId="3" fontId="8" fillId="2" borderId="9" xfId="6" applyNumberFormat="1" applyFont="1" applyFill="1" applyBorder="1" applyAlignment="1">
      <alignment horizontal="right" vertical="center"/>
    </xf>
    <xf numFmtId="3" fontId="8" fillId="2" borderId="6" xfId="6" applyNumberFormat="1" applyFont="1" applyFill="1" applyBorder="1" applyAlignment="1">
      <alignment horizontal="right" vertical="center"/>
    </xf>
    <xf numFmtId="3" fontId="13" fillId="2" borderId="5" xfId="6" quotePrefix="1" applyNumberFormat="1" applyFont="1" applyFill="1" applyAlignment="1">
      <alignment horizontal="right" vertical="center"/>
    </xf>
    <xf numFmtId="3" fontId="13" fillId="2" borderId="9" xfId="6" applyNumberFormat="1" applyFont="1" applyFill="1" applyBorder="1" applyAlignment="1">
      <alignment horizontal="right" vertical="center"/>
    </xf>
    <xf numFmtId="3" fontId="19" fillId="2" borderId="9" xfId="6" applyNumberFormat="1" applyFont="1" applyFill="1" applyBorder="1" applyAlignment="1">
      <alignment horizontal="right" vertical="center"/>
    </xf>
    <xf numFmtId="3" fontId="19" fillId="2" borderId="6" xfId="6" applyNumberFormat="1" applyFont="1" applyFill="1" applyBorder="1" applyAlignment="1">
      <alignment horizontal="right" vertical="center"/>
    </xf>
    <xf numFmtId="3" fontId="8" fillId="2" borderId="6" xfId="7" applyNumberFormat="1" applyFont="1" applyFill="1" applyBorder="1" applyAlignment="1">
      <alignment horizontal="right"/>
    </xf>
    <xf numFmtId="3" fontId="8" fillId="0" borderId="5" xfId="6" applyNumberFormat="1" applyFont="1" applyFill="1" applyAlignment="1">
      <alignment horizontal="right" vertical="center"/>
    </xf>
    <xf numFmtId="3" fontId="8" fillId="0" borderId="5" xfId="7" applyNumberFormat="1" applyFont="1" applyFill="1" applyAlignment="1">
      <alignment horizontal="right"/>
    </xf>
    <xf numFmtId="3" fontId="8" fillId="0" borderId="9" xfId="7" applyNumberFormat="1" applyFont="1" applyFill="1" applyBorder="1" applyAlignment="1">
      <alignment horizontal="right"/>
    </xf>
    <xf numFmtId="3" fontId="8" fillId="0" borderId="0" xfId="7" applyNumberFormat="1" applyFont="1" applyFill="1" applyBorder="1" applyAlignment="1">
      <alignment horizontal="right"/>
    </xf>
    <xf numFmtId="3" fontId="8" fillId="0" borderId="6" xfId="7" applyNumberFormat="1" applyFont="1" applyFill="1" applyBorder="1" applyAlignment="1">
      <alignment horizontal="right"/>
    </xf>
    <xf numFmtId="3" fontId="19" fillId="2" borderId="0" xfId="6" applyNumberFormat="1" applyFont="1" applyFill="1" applyBorder="1" applyAlignment="1">
      <alignment horizontal="right" vertical="center"/>
    </xf>
    <xf numFmtId="3" fontId="19" fillId="2" borderId="6" xfId="7" applyNumberFormat="1" applyFont="1" applyFill="1" applyBorder="1" applyAlignment="1">
      <alignment horizontal="right"/>
    </xf>
    <xf numFmtId="3" fontId="13" fillId="0" borderId="5" xfId="6" quotePrefix="1" applyNumberFormat="1" applyFont="1" applyFill="1" applyAlignment="1">
      <alignment horizontal="right" vertical="center"/>
    </xf>
    <xf numFmtId="3" fontId="13" fillId="2" borderId="5" xfId="7" quotePrefix="1" applyNumberFormat="1" applyFont="1" applyFill="1" applyAlignment="1">
      <alignment horizontal="right"/>
    </xf>
    <xf numFmtId="3" fontId="13" fillId="2" borderId="9" xfId="7" quotePrefix="1" applyNumberFormat="1" applyFont="1" applyFill="1" applyBorder="1" applyAlignment="1">
      <alignment horizontal="right"/>
    </xf>
    <xf numFmtId="3" fontId="13" fillId="2" borderId="0" xfId="7" quotePrefix="1" applyNumberFormat="1" applyFont="1" applyFill="1" applyBorder="1" applyAlignment="1">
      <alignment horizontal="right"/>
    </xf>
    <xf numFmtId="3" fontId="13" fillId="2" borderId="6" xfId="7" quotePrefix="1" applyNumberFormat="1" applyFont="1" applyFill="1" applyBorder="1" applyAlignment="1">
      <alignment horizontal="right"/>
    </xf>
    <xf numFmtId="0" fontId="12" fillId="0" borderId="0" xfId="4" quotePrefix="1">
      <alignment horizontal="left"/>
    </xf>
    <xf numFmtId="0" fontId="14" fillId="2" borderId="2" xfId="5" applyFill="1" applyBorder="1" applyAlignment="1">
      <alignment horizontal="left" vertical="center"/>
    </xf>
    <xf numFmtId="0" fontId="13" fillId="2" borderId="17" xfId="6" applyFill="1" applyBorder="1" applyAlignment="1">
      <alignment vertical="center" wrapText="1"/>
    </xf>
    <xf numFmtId="4" fontId="13" fillId="4" borderId="13" xfId="6" applyNumberFormat="1" applyFont="1" applyFill="1" applyBorder="1" applyAlignment="1">
      <alignment vertical="center" wrapText="1"/>
    </xf>
    <xf numFmtId="1" fontId="8" fillId="2" borderId="17" xfId="7" applyFont="1" applyFill="1" applyBorder="1" applyAlignment="1">
      <alignment wrapText="1"/>
    </xf>
    <xf numFmtId="0" fontId="13" fillId="2" borderId="17" xfId="6" applyFont="1" applyFill="1" applyBorder="1" applyAlignment="1">
      <alignment vertical="center" wrapText="1"/>
    </xf>
    <xf numFmtId="4" fontId="13" fillId="4" borderId="13" xfId="7" quotePrefix="1" applyNumberFormat="1" applyFont="1" applyFill="1" applyBorder="1" applyAlignment="1">
      <alignment horizontal="right" wrapText="1"/>
    </xf>
    <xf numFmtId="167" fontId="13" fillId="4" borderId="13" xfId="6" applyNumberFormat="1" applyFont="1" applyFill="1" applyBorder="1" applyAlignment="1">
      <alignment horizontal="right" vertical="center" wrapText="1"/>
    </xf>
    <xf numFmtId="0" fontId="14" fillId="4" borderId="11" xfId="5" applyFont="1" applyFill="1" applyBorder="1">
      <alignment horizontal="right" vertical="center"/>
    </xf>
    <xf numFmtId="4" fontId="13" fillId="0" borderId="13" xfId="0" applyNumberFormat="1" applyFont="1" applyFill="1" applyBorder="1" applyAlignment="1">
      <alignment horizontal="right" wrapText="1"/>
    </xf>
    <xf numFmtId="0" fontId="13" fillId="0" borderId="17" xfId="0" applyFont="1" applyBorder="1" applyAlignment="1">
      <alignment wrapText="1"/>
    </xf>
    <xf numFmtId="2" fontId="13" fillId="0" borderId="7" xfId="6" applyNumberFormat="1" applyFont="1" applyFill="1" applyBorder="1" applyAlignment="1">
      <alignment horizontal="right" vertical="center"/>
    </xf>
    <xf numFmtId="0" fontId="45" fillId="0" borderId="0" xfId="62"/>
    <xf numFmtId="0" fontId="45" fillId="0" borderId="0" xfId="62" applyAlignment="1">
      <alignment horizontal="left"/>
    </xf>
    <xf numFmtId="0" fontId="13" fillId="0" borderId="0" xfId="62" applyFont="1" applyAlignment="1">
      <alignment horizontal="left"/>
    </xf>
    <xf numFmtId="0" fontId="13" fillId="0" borderId="0" xfId="62" applyFont="1"/>
    <xf numFmtId="4" fontId="8" fillId="4" borderId="13" xfId="7" applyNumberFormat="1" applyFont="1" applyFill="1" applyBorder="1" applyAlignment="1">
      <alignment horizontal="right" wrapText="1"/>
    </xf>
    <xf numFmtId="4" fontId="8" fillId="4" borderId="13" xfId="7" applyNumberFormat="1" applyFont="1" applyFill="1" applyBorder="1" applyAlignment="1">
      <alignment horizontal="right"/>
    </xf>
    <xf numFmtId="4" fontId="8" fillId="4" borderId="15" xfId="7" applyNumberFormat="1" applyFont="1" applyFill="1" applyBorder="1" applyAlignment="1">
      <alignment horizontal="right"/>
    </xf>
    <xf numFmtId="4" fontId="8" fillId="4" borderId="7" xfId="7" applyNumberFormat="1" applyFont="1" applyFill="1" applyBorder="1" applyAlignment="1">
      <alignment horizontal="right"/>
    </xf>
    <xf numFmtId="2" fontId="13" fillId="0" borderId="13" xfId="6" applyNumberFormat="1" applyFont="1" applyFill="1" applyBorder="1" applyAlignment="1">
      <alignment horizontal="right" vertical="center" wrapText="1"/>
    </xf>
    <xf numFmtId="2" fontId="13" fillId="0" borderId="13" xfId="6" applyNumberFormat="1" applyFont="1" applyFill="1" applyBorder="1" applyAlignment="1">
      <alignment horizontal="right" vertical="center"/>
    </xf>
    <xf numFmtId="4" fontId="13" fillId="4" borderId="13" xfId="6" applyNumberFormat="1" applyFont="1" applyFill="1" applyBorder="1" applyAlignment="1">
      <alignment horizontal="right" vertical="center" wrapText="1"/>
    </xf>
    <xf numFmtId="4" fontId="13" fillId="4" borderId="13" xfId="6" applyNumberFormat="1" applyFont="1" applyFill="1" applyBorder="1" applyAlignment="1">
      <alignment horizontal="right" vertical="center"/>
    </xf>
    <xf numFmtId="4" fontId="13" fillId="0" borderId="13" xfId="6" applyNumberFormat="1" applyFont="1" applyFill="1" applyBorder="1" applyAlignment="1">
      <alignment horizontal="right" vertical="center" wrapText="1"/>
    </xf>
    <xf numFmtId="4" fontId="13" fillId="4" borderId="13" xfId="7" applyNumberFormat="1" applyFont="1" applyFill="1" applyBorder="1" applyAlignment="1">
      <alignment horizontal="right"/>
    </xf>
    <xf numFmtId="0" fontId="13" fillId="4" borderId="13" xfId="6" applyFont="1" applyFill="1" applyBorder="1" applyAlignment="1">
      <alignment horizontal="right" vertical="center" wrapText="1"/>
    </xf>
    <xf numFmtId="0" fontId="13" fillId="4" borderId="13" xfId="6" applyFont="1" applyFill="1" applyBorder="1" applyAlignment="1">
      <alignment horizontal="right" vertical="center"/>
    </xf>
    <xf numFmtId="0" fontId="13" fillId="4" borderId="0" xfId="6" applyFont="1" applyFill="1" applyBorder="1" applyAlignment="1">
      <alignment horizontal="right" vertical="center"/>
    </xf>
    <xf numFmtId="0" fontId="13" fillId="4" borderId="15" xfId="6" applyFont="1" applyFill="1" applyBorder="1" applyAlignment="1">
      <alignment horizontal="right" vertical="center"/>
    </xf>
    <xf numFmtId="0" fontId="13" fillId="4" borderId="7" xfId="6" applyFont="1" applyFill="1" applyBorder="1" applyAlignment="1">
      <alignment horizontal="right" vertical="center"/>
    </xf>
    <xf numFmtId="166" fontId="8" fillId="4" borderId="13" xfId="7" applyNumberFormat="1" applyFont="1" applyFill="1" applyBorder="1" applyAlignment="1">
      <alignment horizontal="right" wrapText="1"/>
    </xf>
    <xf numFmtId="166" fontId="8" fillId="4" borderId="13" xfId="7" applyNumberFormat="1" applyFont="1" applyFill="1" applyBorder="1" applyAlignment="1">
      <alignment horizontal="right"/>
    </xf>
    <xf numFmtId="166" fontId="8" fillId="4" borderId="15" xfId="7" applyNumberFormat="1" applyFont="1" applyFill="1" applyBorder="1" applyAlignment="1">
      <alignment horizontal="right"/>
    </xf>
    <xf numFmtId="166" fontId="8" fillId="4" borderId="7" xfId="7" applyNumberFormat="1" applyFont="1" applyFill="1" applyBorder="1" applyAlignment="1">
      <alignment horizontal="right"/>
    </xf>
    <xf numFmtId="167" fontId="8" fillId="4" borderId="13" xfId="7" applyNumberFormat="1" applyFont="1" applyFill="1" applyBorder="1" applyAlignment="1">
      <alignment horizontal="right" wrapText="1"/>
    </xf>
    <xf numFmtId="167" fontId="8" fillId="4" borderId="13" xfId="7" applyNumberFormat="1" applyFont="1" applyFill="1" applyBorder="1" applyAlignment="1">
      <alignment horizontal="right"/>
    </xf>
    <xf numFmtId="167" fontId="8" fillId="4" borderId="0" xfId="7" applyNumberFormat="1" applyFont="1" applyFill="1" applyBorder="1" applyAlignment="1">
      <alignment horizontal="right"/>
    </xf>
    <xf numFmtId="167" fontId="8" fillId="4" borderId="7" xfId="7" applyNumberFormat="1" applyFont="1" applyFill="1" applyBorder="1" applyAlignment="1">
      <alignment horizontal="right"/>
    </xf>
    <xf numFmtId="167" fontId="13" fillId="4" borderId="7" xfId="7" applyNumberFormat="1" applyFont="1" applyFill="1" applyBorder="1" applyAlignment="1">
      <alignment horizontal="right"/>
    </xf>
    <xf numFmtId="167" fontId="13" fillId="4" borderId="7" xfId="6" applyNumberFormat="1" applyFont="1" applyFill="1" applyBorder="1" applyAlignment="1">
      <alignment horizontal="right" vertical="center"/>
    </xf>
    <xf numFmtId="0" fontId="8" fillId="0" borderId="0" xfId="0" applyFont="1"/>
    <xf numFmtId="0" fontId="13" fillId="0" borderId="0" xfId="0" applyFont="1"/>
    <xf numFmtId="0" fontId="1" fillId="0" borderId="0" xfId="68"/>
    <xf numFmtId="0" fontId="46" fillId="0" borderId="0" xfId="62" applyFont="1"/>
    <xf numFmtId="1" fontId="45" fillId="0" borderId="0" xfId="62" applyNumberFormat="1"/>
    <xf numFmtId="0" fontId="13" fillId="0" borderId="10" xfId="62" applyFont="1" applyBorder="1" applyAlignment="1">
      <alignment horizontal="right" wrapText="1"/>
    </xf>
    <xf numFmtId="0" fontId="50" fillId="0" borderId="0" xfId="68" applyFont="1"/>
    <xf numFmtId="0" fontId="13" fillId="0" borderId="0" xfId="62" applyFont="1" applyAlignment="1">
      <alignment horizontal="right"/>
    </xf>
    <xf numFmtId="2" fontId="13" fillId="0" borderId="0" xfId="62" applyNumberFormat="1" applyFont="1" applyAlignment="1">
      <alignment horizontal="right"/>
    </xf>
    <xf numFmtId="3" fontId="13" fillId="0" borderId="0" xfId="62" applyNumberFormat="1" applyFont="1" applyAlignment="1">
      <alignment horizontal="right"/>
    </xf>
    <xf numFmtId="2" fontId="8" fillId="0" borderId="27" xfId="62" applyNumberFormat="1" applyFont="1" applyBorder="1" applyAlignment="1">
      <alignment horizontal="right"/>
    </xf>
    <xf numFmtId="2" fontId="13" fillId="0" borderId="27" xfId="62" applyNumberFormat="1" applyFont="1" applyBorder="1" applyAlignment="1">
      <alignment horizontal="right"/>
    </xf>
    <xf numFmtId="0" fontId="8" fillId="0" borderId="10" xfId="62" applyFont="1" applyBorder="1" applyAlignment="1">
      <alignment horizontal="right"/>
    </xf>
    <xf numFmtId="0" fontId="13" fillId="0" borderId="10" xfId="62" applyFont="1" applyBorder="1" applyAlignment="1">
      <alignment horizontal="right"/>
    </xf>
    <xf numFmtId="0" fontId="13" fillId="0" borderId="29" xfId="62" applyFont="1" applyBorder="1" applyAlignment="1">
      <alignment horizontal="right"/>
    </xf>
    <xf numFmtId="0" fontId="13" fillId="0" borderId="30" xfId="62" applyFont="1" applyBorder="1" applyAlignment="1">
      <alignment horizontal="right"/>
    </xf>
    <xf numFmtId="0" fontId="13" fillId="0" borderId="0" xfId="62" applyFont="1" applyAlignment="1">
      <alignment horizontal="left" vertical="top" wrapText="1"/>
    </xf>
    <xf numFmtId="2" fontId="8" fillId="0" borderId="15" xfId="62" applyNumberFormat="1" applyFont="1" applyBorder="1" applyAlignment="1">
      <alignment horizontal="right"/>
    </xf>
    <xf numFmtId="2" fontId="13" fillId="0" borderId="15" xfId="62" applyNumberFormat="1" applyFont="1" applyBorder="1" applyAlignment="1">
      <alignment horizontal="right"/>
    </xf>
    <xf numFmtId="2" fontId="8" fillId="0" borderId="30" xfId="62" applyNumberFormat="1" applyFont="1" applyBorder="1" applyAlignment="1">
      <alignment horizontal="right"/>
    </xf>
    <xf numFmtId="2" fontId="13" fillId="0" borderId="30" xfId="62" applyNumberFormat="1" applyFont="1" applyBorder="1" applyAlignment="1">
      <alignment horizontal="right"/>
    </xf>
    <xf numFmtId="0" fontId="45" fillId="0" borderId="31" xfId="62" applyBorder="1"/>
    <xf numFmtId="0" fontId="10" fillId="3" borderId="0" xfId="68" quotePrefix="1" applyFont="1" applyFill="1" applyAlignment="1">
      <alignment horizontal="left"/>
    </xf>
    <xf numFmtId="0" fontId="45" fillId="3" borderId="0" xfId="62" applyFill="1"/>
    <xf numFmtId="0" fontId="11" fillId="3" borderId="0" xfId="2" applyFont="1" applyFill="1"/>
    <xf numFmtId="0" fontId="12" fillId="3" borderId="0" xfId="4" applyFill="1">
      <alignment horizontal="left"/>
    </xf>
    <xf numFmtId="0" fontId="45" fillId="3" borderId="0" xfId="62" applyFill="1" applyAlignment="1">
      <alignment horizontal="left"/>
    </xf>
    <xf numFmtId="0" fontId="46" fillId="3" borderId="0" xfId="62" applyFont="1" applyFill="1"/>
    <xf numFmtId="1" fontId="45" fillId="3" borderId="0" xfId="62" applyNumberFormat="1" applyFill="1"/>
    <xf numFmtId="0" fontId="24" fillId="3" borderId="27" xfId="4" applyFont="1" applyFill="1" applyBorder="1">
      <alignment horizontal="left"/>
    </xf>
    <xf numFmtId="0" fontId="45" fillId="3" borderId="27" xfId="62" applyFill="1" applyBorder="1"/>
    <xf numFmtId="0" fontId="45" fillId="3" borderId="27" xfId="62" applyFill="1" applyBorder="1" applyAlignment="1">
      <alignment horizontal="left"/>
    </xf>
    <xf numFmtId="0" fontId="46" fillId="3" borderId="27" xfId="62" applyFont="1" applyFill="1" applyBorder="1"/>
    <xf numFmtId="1" fontId="45" fillId="3" borderId="27" xfId="62" applyNumberFormat="1" applyFill="1" applyBorder="1"/>
    <xf numFmtId="0" fontId="13" fillId="3" borderId="10" xfId="62" applyFont="1" applyFill="1" applyBorder="1" applyAlignment="1">
      <alignment horizontal="left" wrapText="1"/>
    </xf>
    <xf numFmtId="0" fontId="13" fillId="3" borderId="10" xfId="62" applyFont="1" applyFill="1" applyBorder="1" applyAlignment="1">
      <alignment horizontal="right" wrapText="1"/>
    </xf>
    <xf numFmtId="1" fontId="13" fillId="3" borderId="10" xfId="62" applyNumberFormat="1" applyFont="1" applyFill="1" applyBorder="1" applyAlignment="1">
      <alignment horizontal="right" wrapText="1"/>
    </xf>
    <xf numFmtId="0" fontId="8" fillId="3" borderId="10" xfId="62" applyFont="1" applyFill="1" applyBorder="1" applyAlignment="1">
      <alignment horizontal="right" wrapText="1"/>
    </xf>
    <xf numFmtId="0" fontId="13" fillId="3" borderId="11" xfId="62" applyFont="1" applyFill="1" applyBorder="1" applyAlignment="1">
      <alignment horizontal="right" wrapText="1"/>
    </xf>
    <xf numFmtId="0" fontId="49" fillId="3" borderId="13" xfId="62" applyFont="1" applyFill="1" applyBorder="1" applyAlignment="1">
      <alignment horizontal="right"/>
    </xf>
    <xf numFmtId="0" fontId="49" fillId="3" borderId="33" xfId="62" applyFont="1" applyFill="1" applyBorder="1"/>
    <xf numFmtId="0" fontId="49" fillId="3" borderId="31" xfId="62" applyFont="1" applyFill="1" applyBorder="1"/>
    <xf numFmtId="0" fontId="49" fillId="3" borderId="28" xfId="62" applyFont="1" applyFill="1" applyBorder="1"/>
    <xf numFmtId="0" fontId="48" fillId="3" borderId="15" xfId="62" applyFont="1" applyFill="1" applyBorder="1" applyAlignment="1">
      <alignment horizontal="left"/>
    </xf>
    <xf numFmtId="2" fontId="49" fillId="3" borderId="15" xfId="62" applyNumberFormat="1" applyFont="1" applyFill="1" applyBorder="1" applyAlignment="1">
      <alignment horizontal="right"/>
    </xf>
    <xf numFmtId="166" fontId="49" fillId="3" borderId="15" xfId="62" applyNumberFormat="1" applyFont="1" applyFill="1" applyBorder="1" applyAlignment="1">
      <alignment horizontal="right"/>
    </xf>
    <xf numFmtId="2" fontId="49" fillId="3" borderId="13" xfId="62" applyNumberFormat="1" applyFont="1" applyFill="1" applyBorder="1" applyAlignment="1">
      <alignment horizontal="right"/>
    </xf>
    <xf numFmtId="0" fontId="48" fillId="3" borderId="13" xfId="62" applyFont="1" applyFill="1" applyBorder="1" applyAlignment="1">
      <alignment horizontal="right"/>
    </xf>
    <xf numFmtId="0" fontId="48" fillId="3" borderId="0" xfId="62" applyFont="1" applyFill="1" applyAlignment="1">
      <alignment horizontal="left"/>
    </xf>
    <xf numFmtId="0" fontId="50" fillId="3" borderId="0" xfId="68" applyFont="1" applyFill="1"/>
    <xf numFmtId="0" fontId="48" fillId="3" borderId="0" xfId="62" applyFont="1" applyFill="1"/>
    <xf numFmtId="2" fontId="48" fillId="3" borderId="15" xfId="62" applyNumberFormat="1" applyFont="1" applyFill="1" applyBorder="1" applyAlignment="1">
      <alignment horizontal="right"/>
    </xf>
    <xf numFmtId="166" fontId="48" fillId="3" borderId="15" xfId="62" applyNumberFormat="1" applyFont="1" applyFill="1" applyBorder="1" applyAlignment="1">
      <alignment horizontal="right"/>
    </xf>
    <xf numFmtId="2" fontId="48" fillId="3" borderId="13" xfId="62" applyNumberFormat="1" applyFont="1" applyFill="1" applyBorder="1" applyAlignment="1">
      <alignment horizontal="right"/>
    </xf>
    <xf numFmtId="0" fontId="49" fillId="3" borderId="7" xfId="62" applyFont="1" applyFill="1" applyBorder="1" applyAlignment="1">
      <alignment horizontal="left"/>
    </xf>
    <xf numFmtId="0" fontId="49" fillId="3" borderId="0" xfId="62" applyFont="1" applyFill="1" applyAlignment="1">
      <alignment horizontal="left"/>
    </xf>
    <xf numFmtId="0" fontId="49" fillId="3" borderId="0" xfId="62" applyFont="1" applyFill="1"/>
    <xf numFmtId="0" fontId="48" fillId="3" borderId="7" xfId="62" applyFont="1" applyFill="1" applyBorder="1" applyAlignment="1">
      <alignment horizontal="left"/>
    </xf>
    <xf numFmtId="2" fontId="50" fillId="3" borderId="0" xfId="68" applyNumberFormat="1" applyFont="1" applyFill="1"/>
    <xf numFmtId="0" fontId="48" fillId="3" borderId="13" xfId="62" quotePrefix="1" applyFont="1" applyFill="1" applyBorder="1" applyAlignment="1">
      <alignment horizontal="left"/>
    </xf>
    <xf numFmtId="2" fontId="50" fillId="3" borderId="0" xfId="68" applyNumberFormat="1" applyFont="1" applyFill="1" applyAlignment="1">
      <alignment horizontal="right"/>
    </xf>
    <xf numFmtId="0" fontId="48" fillId="3" borderId="29" xfId="62" applyFont="1" applyFill="1" applyBorder="1" applyAlignment="1">
      <alignment horizontal="right"/>
    </xf>
    <xf numFmtId="0" fontId="48" fillId="3" borderId="32" xfId="62" applyFont="1" applyFill="1" applyBorder="1" applyAlignment="1">
      <alignment horizontal="left"/>
    </xf>
    <xf numFmtId="0" fontId="48" fillId="3" borderId="27" xfId="62" applyFont="1" applyFill="1" applyBorder="1" applyAlignment="1">
      <alignment horizontal="left"/>
    </xf>
    <xf numFmtId="0" fontId="48" fillId="3" borderId="27" xfId="62" applyFont="1" applyFill="1" applyBorder="1"/>
    <xf numFmtId="0" fontId="48" fillId="3" borderId="30" xfId="62" applyFont="1" applyFill="1" applyBorder="1" applyAlignment="1">
      <alignment horizontal="left"/>
    </xf>
    <xf numFmtId="2" fontId="48" fillId="3" borderId="30" xfId="62" applyNumberFormat="1" applyFont="1" applyFill="1" applyBorder="1" applyAlignment="1">
      <alignment horizontal="right"/>
    </xf>
    <xf numFmtId="166" fontId="48" fillId="3" borderId="30" xfId="62" applyNumberFormat="1" applyFont="1" applyFill="1" applyBorder="1" applyAlignment="1">
      <alignment horizontal="right"/>
    </xf>
    <xf numFmtId="2" fontId="49" fillId="3" borderId="30" xfId="62" applyNumberFormat="1" applyFont="1" applyFill="1" applyBorder="1" applyAlignment="1">
      <alignment horizontal="right"/>
    </xf>
    <xf numFmtId="0" fontId="13" fillId="0" borderId="29" xfId="62" applyFont="1" applyBorder="1" applyAlignment="1">
      <alignment horizontal="right" wrapText="1"/>
    </xf>
    <xf numFmtId="0" fontId="19" fillId="0" borderId="0" xfId="62" applyFont="1"/>
    <xf numFmtId="0" fontId="17" fillId="3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9" fillId="3" borderId="0" xfId="0" applyFont="1" applyFill="1" applyAlignment="1"/>
    <xf numFmtId="0" fontId="13" fillId="3" borderId="16" xfId="62" applyFont="1" applyFill="1" applyBorder="1" applyAlignment="1">
      <alignment horizontal="left"/>
    </xf>
    <xf numFmtId="0" fontId="13" fillId="3" borderId="11" xfId="62" applyFont="1" applyFill="1" applyBorder="1" applyAlignment="1">
      <alignment horizontal="left"/>
    </xf>
    <xf numFmtId="0" fontId="13" fillId="0" borderId="31" xfId="62" applyFont="1" applyBorder="1" applyAlignment="1">
      <alignment horizontal="center"/>
    </xf>
    <xf numFmtId="0" fontId="13" fillId="0" borderId="28" xfId="62" applyFont="1" applyBorder="1" applyAlignment="1">
      <alignment horizontal="center"/>
    </xf>
    <xf numFmtId="0" fontId="13" fillId="0" borderId="0" xfId="62" applyFont="1" applyAlignment="1">
      <alignment horizontal="right" wrapText="1"/>
    </xf>
    <xf numFmtId="0" fontId="13" fillId="0" borderId="13" xfId="62" applyFont="1" applyBorder="1" applyAlignment="1">
      <alignment horizontal="right" wrapText="1"/>
    </xf>
    <xf numFmtId="0" fontId="13" fillId="0" borderId="27" xfId="62" applyFont="1" applyBorder="1" applyAlignment="1">
      <alignment horizontal="right" wrapText="1"/>
    </xf>
    <xf numFmtId="0" fontId="13" fillId="0" borderId="29" xfId="62" applyFont="1" applyBorder="1" applyAlignment="1">
      <alignment horizontal="right" wrapText="1"/>
    </xf>
    <xf numFmtId="0" fontId="45" fillId="0" borderId="0" xfId="62" applyFill="1"/>
    <xf numFmtId="0" fontId="45" fillId="0" borderId="27" xfId="62" applyFill="1" applyBorder="1"/>
    <xf numFmtId="0" fontId="13" fillId="0" borderId="10" xfId="62" applyFont="1" applyFill="1" applyBorder="1" applyAlignment="1">
      <alignment horizontal="right" wrapText="1"/>
    </xf>
    <xf numFmtId="2" fontId="49" fillId="0" borderId="15" xfId="62" applyNumberFormat="1" applyFont="1" applyFill="1" applyBorder="1" applyAlignment="1">
      <alignment horizontal="right"/>
    </xf>
    <xf numFmtId="2" fontId="48" fillId="0" borderId="15" xfId="62" applyNumberFormat="1" applyFont="1" applyFill="1" applyBorder="1" applyAlignment="1">
      <alignment horizontal="right"/>
    </xf>
  </cellXfs>
  <cellStyles count="69">
    <cellStyle name="1. Tabell nr" xfId="2" xr:uid="{00000000-0005-0000-0000-000000000000}"/>
    <cellStyle name="2. Tabell-tittel" xfId="4" xr:uid="{00000000-0005-0000-0000-000001000000}"/>
    <cellStyle name="20 % – uthevingsfarge 1" xfId="33" builtinId="30" customBuiltin="1"/>
    <cellStyle name="20 % – uthevingsfarge 2" xfId="37" builtinId="34" customBuiltin="1"/>
    <cellStyle name="20 % – uthevingsfarge 3" xfId="41" builtinId="38" customBuiltin="1"/>
    <cellStyle name="20 % – uthevingsfarge 4" xfId="45" builtinId="42" customBuiltin="1"/>
    <cellStyle name="20 % – uthevingsfarge 5" xfId="49" builtinId="46" customBuiltin="1"/>
    <cellStyle name="20 % – uthevingsfarge 6" xfId="53" builtinId="50" customBuiltin="1"/>
    <cellStyle name="3. Tabell-hode" xfId="5" xr:uid="{00000000-0005-0000-0000-000008000000}"/>
    <cellStyle name="4. Tabell-kropp" xfId="6" xr:uid="{00000000-0005-0000-0000-000009000000}"/>
    <cellStyle name="40 % – uthevingsfarge 1" xfId="34" builtinId="31" customBuiltin="1"/>
    <cellStyle name="40 % – uthevingsfarge 2" xfId="38" builtinId="35" customBuiltin="1"/>
    <cellStyle name="40 % – uthevingsfarge 3" xfId="42" builtinId="39" customBuiltin="1"/>
    <cellStyle name="40 % – uthevingsfarge 4" xfId="46" builtinId="43" customBuiltin="1"/>
    <cellStyle name="40 % – uthevingsfarge 5" xfId="50" builtinId="47" customBuiltin="1"/>
    <cellStyle name="40 % – uthevingsfarge 6" xfId="54" builtinId="51" customBuiltin="1"/>
    <cellStyle name="5. Tabell-kropp hf" xfId="7" xr:uid="{00000000-0005-0000-0000-000010000000}"/>
    <cellStyle name="60 % – uthevingsfarge 1" xfId="35" builtinId="32" customBuiltin="1"/>
    <cellStyle name="60 % – uthevingsfarge 2" xfId="39" builtinId="36" customBuiltin="1"/>
    <cellStyle name="60 % – uthevingsfarge 3" xfId="43" builtinId="40" customBuiltin="1"/>
    <cellStyle name="60 % – uthevingsfarge 4" xfId="47" builtinId="44" customBuiltin="1"/>
    <cellStyle name="60 % – uthevingsfarge 5" xfId="51" builtinId="48" customBuiltin="1"/>
    <cellStyle name="60 % – uthevingsfarge 6" xfId="55" builtinId="52" customBuiltin="1"/>
    <cellStyle name="8. Tabell-kilde" xfId="9" xr:uid="{00000000-0005-0000-0000-000017000000}"/>
    <cellStyle name="9. Tabell-note" xfId="8" xr:uid="{00000000-0005-0000-0000-000018000000}"/>
    <cellStyle name="Beregning" xfId="26" builtinId="22" customBuiltin="1"/>
    <cellStyle name="Dårlig" xfId="22" builtinId="27" customBuiltin="1"/>
    <cellStyle name="Forklarende tekst" xfId="30" builtinId="53" customBuiltin="1"/>
    <cellStyle name="God" xfId="21" builtinId="26" customBuiltin="1"/>
    <cellStyle name="Hyperkobling" xfId="3" builtinId="8"/>
    <cellStyle name="Hyperkobling 2" xfId="61" xr:uid="{00000000-0005-0000-0000-00001E000000}"/>
    <cellStyle name="Inndata" xfId="24" builtinId="20" customBuiltin="1"/>
    <cellStyle name="Koblet celle" xfId="27" builtinId="24" customBuiltin="1"/>
    <cellStyle name="Komma" xfId="1" builtinId="3"/>
    <cellStyle name="Komma 2" xfId="60" xr:uid="{00000000-0005-0000-0000-000022000000}"/>
    <cellStyle name="Kontrollcelle" xfId="28" builtinId="23" customBuiltin="1"/>
    <cellStyle name="Normal" xfId="0" builtinId="0"/>
    <cellStyle name="Normal 2" xfId="10" xr:uid="{00000000-0005-0000-0000-000025000000}"/>
    <cellStyle name="Normal 2 2" xfId="11" xr:uid="{00000000-0005-0000-0000-000026000000}"/>
    <cellStyle name="Normal 2 3" xfId="63" xr:uid="{00000000-0005-0000-0000-000027000000}"/>
    <cellStyle name="Normal 3" xfId="12" xr:uid="{00000000-0005-0000-0000-000028000000}"/>
    <cellStyle name="Normal 3 2" xfId="57" xr:uid="{00000000-0005-0000-0000-000029000000}"/>
    <cellStyle name="Normal 4" xfId="13" xr:uid="{00000000-0005-0000-0000-00002A000000}"/>
    <cellStyle name="Normal 4 2" xfId="64" xr:uid="{00000000-0005-0000-0000-00002B000000}"/>
    <cellStyle name="Normal 5" xfId="14" xr:uid="{00000000-0005-0000-0000-00002C000000}"/>
    <cellStyle name="Normal 5 2" xfId="65" xr:uid="{00000000-0005-0000-0000-00002D000000}"/>
    <cellStyle name="Normal 6" xfId="59" xr:uid="{00000000-0005-0000-0000-00002E000000}"/>
    <cellStyle name="Normal 6 2" xfId="66" xr:uid="{00000000-0005-0000-0000-00002F000000}"/>
    <cellStyle name="Normal 7" xfId="67" xr:uid="{00000000-0005-0000-0000-000030000000}"/>
    <cellStyle name="Normal 8" xfId="68" xr:uid="{DF5B1C7E-3C2F-48AE-8D8E-7E8B748146C5}"/>
    <cellStyle name="Normal 9" xfId="62" xr:uid="{00000000-0005-0000-0000-000031000000}"/>
    <cellStyle name="Note 2" xfId="58" xr:uid="{00000000-0005-0000-0000-000032000000}"/>
    <cellStyle name="Nøytral" xfId="23" builtinId="28" customBuiltin="1"/>
    <cellStyle name="Overskrift 1" xfId="17" builtinId="16" customBuiltin="1"/>
    <cellStyle name="Overskrift 2" xfId="18" builtinId="17" customBuiltin="1"/>
    <cellStyle name="Overskrift 3" xfId="19" builtinId="18" customBuiltin="1"/>
    <cellStyle name="Overskrift 4" xfId="20" builtinId="19" customBuiltin="1"/>
    <cellStyle name="Tabell" xfId="15" xr:uid="{00000000-0005-0000-0000-000038000000}"/>
    <cellStyle name="Tabell-tittel" xfId="16" xr:uid="{00000000-0005-0000-0000-000039000000}"/>
    <cellStyle name="Tittel 2" xfId="56" xr:uid="{00000000-0005-0000-0000-00003A000000}"/>
    <cellStyle name="Totalt" xfId="31" builtinId="25" customBuiltin="1"/>
    <cellStyle name="Utdata" xfId="25" builtinId="21" customBuiltin="1"/>
    <cellStyle name="Uthevingsfarge1" xfId="32" builtinId="29" customBuiltin="1"/>
    <cellStyle name="Uthevingsfarge2" xfId="36" builtinId="33" customBuiltin="1"/>
    <cellStyle name="Uthevingsfarge3" xfId="40" builtinId="37" customBuiltin="1"/>
    <cellStyle name="Uthevingsfarge4" xfId="44" builtinId="41" customBuiltin="1"/>
    <cellStyle name="Uthevingsfarge5" xfId="48" builtinId="45" customBuiltin="1"/>
    <cellStyle name="Uthevingsfarge6" xfId="52" builtinId="49" customBuiltin="1"/>
    <cellStyle name="Varseltekst" xfId="29" builtinId="11" customBuiltin="1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>
        <row r="6">
          <cell r="A6" t="str">
            <v>G_PPP</v>
          </cell>
        </row>
      </sheetData>
      <sheetData sheetId="1"/>
      <sheetData sheetId="2"/>
      <sheetData sheetId="3">
        <row r="5">
          <cell r="A5" t="str">
            <v>Australia</v>
          </cell>
        </row>
      </sheetData>
      <sheetData sheetId="4">
        <row r="5">
          <cell r="A5" t="str">
            <v>Australia</v>
          </cell>
        </row>
      </sheetData>
      <sheetData sheetId="5">
        <row r="5">
          <cell r="A5" t="str">
            <v>Australia</v>
          </cell>
          <cell r="B5">
            <v>0.90254763287664996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>
            <v>1.0239092317382497</v>
          </cell>
          <cell r="I5" t="str">
            <v/>
          </cell>
          <cell r="J5" t="str">
            <v>..</v>
          </cell>
          <cell r="K5" t="str">
            <v/>
          </cell>
          <cell r="L5">
            <v>1.1791409411007041</v>
          </cell>
          <cell r="M5" t="str">
            <v/>
          </cell>
          <cell r="N5">
            <v>1.1377628207107351</v>
          </cell>
          <cell r="O5" t="str">
            <v/>
          </cell>
          <cell r="P5">
            <v>1.1635753174562147</v>
          </cell>
          <cell r="Q5" t="str">
            <v/>
          </cell>
          <cell r="R5" t="str">
            <v>..</v>
          </cell>
          <cell r="S5" t="str">
            <v/>
          </cell>
          <cell r="T5">
            <v>1.2598979921732878</v>
          </cell>
          <cell r="U5" t="str">
            <v/>
          </cell>
          <cell r="V5" t="str">
            <v>..</v>
          </cell>
          <cell r="W5" t="str">
            <v/>
          </cell>
          <cell r="X5">
            <v>1.4621213829811226</v>
          </cell>
          <cell r="Y5" t="str">
            <v/>
          </cell>
          <cell r="Z5" t="str">
            <v>..</v>
          </cell>
          <cell r="AA5" t="str">
            <v/>
          </cell>
          <cell r="AB5">
            <v>1.5097321495368676</v>
          </cell>
          <cell r="AC5" t="str">
            <v/>
          </cell>
          <cell r="AD5" t="str">
            <v>..</v>
          </cell>
          <cell r="AE5" t="str">
            <v/>
          </cell>
          <cell r="AF5">
            <v>1.5833916487031123</v>
          </cell>
          <cell r="AG5" t="str">
            <v/>
          </cell>
          <cell r="AH5" t="str">
            <v>..</v>
          </cell>
          <cell r="AI5" t="str">
            <v/>
          </cell>
          <cell r="AJ5">
            <v>1.4380923048145504</v>
          </cell>
          <cell r="AK5" t="str">
            <v/>
          </cell>
          <cell r="AL5" t="str">
            <v>..</v>
          </cell>
          <cell r="AM5" t="str">
            <v/>
          </cell>
          <cell r="AN5">
            <v>1.4774645210519299</v>
          </cell>
          <cell r="AO5" t="str">
            <v/>
          </cell>
          <cell r="AP5" t="str">
            <v>..</v>
          </cell>
          <cell r="AQ5" t="str">
            <v/>
          </cell>
          <cell r="AR5">
            <v>1.6494706352377146</v>
          </cell>
          <cell r="AS5" t="str">
            <v/>
          </cell>
          <cell r="AT5" t="str">
            <v>..</v>
          </cell>
          <cell r="AU5" t="str">
            <v/>
          </cell>
          <cell r="AV5">
            <v>1.7312448027962717</v>
          </cell>
          <cell r="AW5" t="str">
            <v/>
          </cell>
          <cell r="AX5" t="str">
            <v>..</v>
          </cell>
          <cell r="AY5" t="str">
            <v/>
          </cell>
          <cell r="AZ5">
            <v>2.0041726755095977</v>
          </cell>
          <cell r="BA5" t="str">
            <v/>
          </cell>
          <cell r="BB5" t="str">
            <v>..</v>
          </cell>
          <cell r="BC5" t="str">
            <v/>
          </cell>
          <cell r="BD5">
            <v>2.2457018835134051</v>
          </cell>
          <cell r="BE5" t="str">
            <v/>
          </cell>
          <cell r="BF5" t="str">
            <v>..</v>
          </cell>
          <cell r="BG5" t="str">
            <v/>
          </cell>
          <cell r="BH5">
            <v>2.1823041008822397</v>
          </cell>
          <cell r="BI5" t="str">
            <v>e</v>
          </cell>
          <cell r="BJ5">
            <v>2.1140305363671406</v>
          </cell>
          <cell r="BK5" t="str">
            <v>e</v>
          </cell>
          <cell r="BL5" t="str">
            <v>..</v>
          </cell>
          <cell r="BM5" t="str">
            <v/>
          </cell>
          <cell r="BN5">
            <v>2.0938925137470048</v>
          </cell>
          <cell r="BO5" t="str">
            <v>e</v>
          </cell>
          <cell r="BP5" t="str">
            <v>..</v>
          </cell>
          <cell r="BQ5" t="str">
            <v/>
          </cell>
          <cell r="BR5">
            <v>1.8774454842916961</v>
          </cell>
          <cell r="BS5" t="str">
            <v>e</v>
          </cell>
          <cell r="BT5" t="str">
            <v>..</v>
          </cell>
          <cell r="BU5" t="str">
            <v/>
          </cell>
          <cell r="BV5">
            <v>1.7872510649339417</v>
          </cell>
          <cell r="BW5" t="str">
            <v>e</v>
          </cell>
          <cell r="BX5" t="str">
            <v>..</v>
          </cell>
          <cell r="BY5" t="str">
            <v/>
          </cell>
          <cell r="BZ5" t="str">
            <v>..</v>
          </cell>
          <cell r="CA5" t="str">
            <v/>
          </cell>
          <cell r="CB5" t="str">
            <v>..</v>
          </cell>
        </row>
        <row r="6">
          <cell r="A6" t="str">
            <v>Austria</v>
          </cell>
          <cell r="B6">
            <v>1.0899844653946851</v>
          </cell>
          <cell r="C6" t="str">
            <v/>
          </cell>
          <cell r="D6">
            <v>1.1355668315100353</v>
          </cell>
          <cell r="E6" t="str">
            <v>e</v>
          </cell>
          <cell r="F6">
            <v>1.1447424832065072</v>
          </cell>
          <cell r="G6" t="str">
            <v>e</v>
          </cell>
          <cell r="H6">
            <v>1.1948537641831005</v>
          </cell>
          <cell r="I6" t="str">
            <v>e</v>
          </cell>
          <cell r="J6">
            <v>1.1968628276416899</v>
          </cell>
          <cell r="K6" t="str">
            <v/>
          </cell>
          <cell r="L6">
            <v>1.2362314195643636</v>
          </cell>
          <cell r="M6" t="str">
            <v>e</v>
          </cell>
          <cell r="N6">
            <v>1.2437883616689844</v>
          </cell>
          <cell r="O6" t="str">
            <v>e</v>
          </cell>
          <cell r="P6">
            <v>1.2838647953648343</v>
          </cell>
          <cell r="Q6" t="str">
            <v>e</v>
          </cell>
          <cell r="R6">
            <v>1.3041519323227668</v>
          </cell>
          <cell r="S6" t="str">
            <v/>
          </cell>
          <cell r="T6">
            <v>1.3504926249798195</v>
          </cell>
          <cell r="U6" t="str">
            <v>e</v>
          </cell>
          <cell r="V6">
            <v>1.4273143709481335</v>
          </cell>
          <cell r="W6" t="str">
            <v>e</v>
          </cell>
          <cell r="X6">
            <v>1.4144416227279104</v>
          </cell>
          <cell r="Y6" t="str">
            <v>e</v>
          </cell>
          <cell r="Z6">
            <v>1.4312659416503404</v>
          </cell>
          <cell r="AA6" t="str">
            <v/>
          </cell>
          <cell r="AB6">
            <v>1.5097132152981787</v>
          </cell>
          <cell r="AC6" t="str">
            <v>e</v>
          </cell>
          <cell r="AD6">
            <v>1.5297543298392633</v>
          </cell>
          <cell r="AE6" t="str">
            <v>e</v>
          </cell>
          <cell r="AF6">
            <v>1.5807691953714695</v>
          </cell>
          <cell r="AG6" t="str">
            <v>e</v>
          </cell>
          <cell r="AH6">
            <v>1.6549108601905769</v>
          </cell>
          <cell r="AI6" t="str">
            <v>e</v>
          </cell>
          <cell r="AJ6">
            <v>1.7315475933096069</v>
          </cell>
          <cell r="AK6" t="str">
            <v/>
          </cell>
          <cell r="AL6">
            <v>1.8453712518257246</v>
          </cell>
          <cell r="AM6" t="str">
            <v>e</v>
          </cell>
          <cell r="AN6">
            <v>1.8860242442083217</v>
          </cell>
          <cell r="AO6" t="str">
            <v>e</v>
          </cell>
          <cell r="AP6">
            <v>1.9921044808146087</v>
          </cell>
          <cell r="AQ6" t="str">
            <v>e</v>
          </cell>
          <cell r="AR6">
            <v>2.0659838378880879</v>
          </cell>
          <cell r="AS6" t="str">
            <v/>
          </cell>
          <cell r="AT6">
            <v>2.1745564159027726</v>
          </cell>
          <cell r="AU6" t="str">
            <v>e</v>
          </cell>
          <cell r="AV6">
            <v>2.1661166455249155</v>
          </cell>
          <cell r="AW6" t="str">
            <v/>
          </cell>
          <cell r="AX6">
            <v>2.3732399047635653</v>
          </cell>
          <cell r="AY6" t="str">
            <v>e</v>
          </cell>
          <cell r="AZ6">
            <v>2.3592270981980921</v>
          </cell>
          <cell r="BA6" t="str">
            <v/>
          </cell>
          <cell r="BB6">
            <v>2.4184323171265714</v>
          </cell>
          <cell r="BC6" t="str">
            <v/>
          </cell>
          <cell r="BD6">
            <v>2.5694481629698016</v>
          </cell>
          <cell r="BE6" t="str">
            <v>e</v>
          </cell>
          <cell r="BF6">
            <v>2.596736776552417</v>
          </cell>
          <cell r="BG6" t="str">
            <v/>
          </cell>
          <cell r="BH6">
            <v>2.7261005734975563</v>
          </cell>
          <cell r="BI6" t="str">
            <v>e</v>
          </cell>
          <cell r="BJ6">
            <v>2.6686778964575537</v>
          </cell>
          <cell r="BK6" t="str">
            <v/>
          </cell>
          <cell r="BL6">
            <v>2.9147187800248195</v>
          </cell>
          <cell r="BM6" t="str">
            <v>e</v>
          </cell>
          <cell r="BN6">
            <v>2.9549183693505174</v>
          </cell>
          <cell r="BO6" t="str">
            <v/>
          </cell>
          <cell r="BP6">
            <v>3.0842867214372363</v>
          </cell>
          <cell r="BQ6" t="str">
            <v>e</v>
          </cell>
          <cell r="BR6">
            <v>3.0496904994965717</v>
          </cell>
          <cell r="BS6" t="str">
            <v/>
          </cell>
          <cell r="BT6">
            <v>3.1192356691249481</v>
          </cell>
          <cell r="BU6" t="str">
            <v>e</v>
          </cell>
          <cell r="BV6">
            <v>3.0488549734176007</v>
          </cell>
          <cell r="BW6" t="str">
            <v/>
          </cell>
          <cell r="BX6">
            <v>3.139710945945827</v>
          </cell>
          <cell r="BY6" t="str">
            <v>p</v>
          </cell>
          <cell r="BZ6">
            <v>3.1826790631017636</v>
          </cell>
          <cell r="CA6" t="str">
            <v>p</v>
          </cell>
          <cell r="CB6" t="str">
            <v>..</v>
          </cell>
        </row>
        <row r="7">
          <cell r="A7" t="str">
            <v>Belgium</v>
          </cell>
          <cell r="B7" t="str">
            <v>..</v>
          </cell>
          <cell r="C7" t="str">
            <v/>
          </cell>
          <cell r="D7" t="str">
            <v>..</v>
          </cell>
          <cell r="E7" t="str">
            <v/>
          </cell>
          <cell r="F7">
            <v>1.4964505272035185</v>
          </cell>
          <cell r="G7" t="str">
            <v/>
          </cell>
          <cell r="H7">
            <v>1.5083566484074573</v>
          </cell>
          <cell r="I7" t="str">
            <v/>
          </cell>
          <cell r="J7">
            <v>1.5585157442497011</v>
          </cell>
          <cell r="K7" t="str">
            <v/>
          </cell>
          <cell r="L7">
            <v>1.5616481263919308</v>
          </cell>
          <cell r="M7" t="str">
            <v/>
          </cell>
          <cell r="N7">
            <v>1.5739540348741914</v>
          </cell>
          <cell r="O7" t="str">
            <v>e</v>
          </cell>
          <cell r="P7">
            <v>1.5293137666570662</v>
          </cell>
          <cell r="Q7" t="str">
            <v>e</v>
          </cell>
          <cell r="R7">
            <v>1.5830411480697644</v>
          </cell>
          <cell r="S7" t="str">
            <v>be</v>
          </cell>
          <cell r="T7" t="str">
            <v>..</v>
          </cell>
          <cell r="U7" t="str">
            <v/>
          </cell>
          <cell r="V7">
            <v>1.5589544385432752</v>
          </cell>
          <cell r="W7" t="str">
            <v>e</v>
          </cell>
          <cell r="X7" t="str">
            <v>..</v>
          </cell>
          <cell r="Y7" t="str">
            <v/>
          </cell>
          <cell r="Z7">
            <v>1.6367984397768549</v>
          </cell>
          <cell r="AA7" t="str">
            <v>b</v>
          </cell>
          <cell r="AB7">
            <v>1.6272272841313429</v>
          </cell>
          <cell r="AC7" t="str">
            <v/>
          </cell>
          <cell r="AD7">
            <v>1.6472853131112253</v>
          </cell>
          <cell r="AE7" t="str">
            <v/>
          </cell>
          <cell r="AF7">
            <v>1.7429857959251862</v>
          </cell>
          <cell r="AG7" t="str">
            <v/>
          </cell>
          <cell r="AH7">
            <v>1.8097143113276797</v>
          </cell>
          <cell r="AI7" t="str">
            <v/>
          </cell>
          <cell r="AJ7">
            <v>1.83825100209007</v>
          </cell>
          <cell r="AK7" t="str">
            <v/>
          </cell>
          <cell r="AL7">
            <v>1.9056458056618943</v>
          </cell>
          <cell r="AM7" t="str">
            <v/>
          </cell>
          <cell r="AN7">
            <v>1.9361951658967049</v>
          </cell>
          <cell r="AO7" t="str">
            <v/>
          </cell>
          <cell r="AP7">
            <v>2.0327916505538992</v>
          </cell>
          <cell r="AQ7" t="str">
            <v/>
          </cell>
          <cell r="AR7">
            <v>1.9032479127074657</v>
          </cell>
          <cell r="AS7" t="str">
            <v/>
          </cell>
          <cell r="AT7">
            <v>1.8411950041642928</v>
          </cell>
          <cell r="AU7" t="str">
            <v/>
          </cell>
          <cell r="AV7">
            <v>1.820504973018974</v>
          </cell>
          <cell r="AW7" t="str">
            <v/>
          </cell>
          <cell r="AX7">
            <v>1.7906064017396601</v>
          </cell>
          <cell r="AY7" t="str">
            <v/>
          </cell>
          <cell r="AZ7">
            <v>1.8226927755215643</v>
          </cell>
          <cell r="BA7" t="str">
            <v/>
          </cell>
          <cell r="BB7">
            <v>1.8499946306795114</v>
          </cell>
          <cell r="BC7" t="str">
            <v/>
          </cell>
          <cell r="BD7">
            <v>1.9368393864726843</v>
          </cell>
          <cell r="BE7" t="str">
            <v/>
          </cell>
          <cell r="BF7">
            <v>1.9985984469776559</v>
          </cell>
          <cell r="BG7" t="str">
            <v/>
          </cell>
          <cell r="BH7">
            <v>2.0618763942621596</v>
          </cell>
          <cell r="BI7" t="str">
            <v/>
          </cell>
          <cell r="BJ7">
            <v>2.1733244176761946</v>
          </cell>
          <cell r="BK7" t="str">
            <v/>
          </cell>
          <cell r="BL7">
            <v>2.2811406340187483</v>
          </cell>
          <cell r="BM7" t="str">
            <v/>
          </cell>
          <cell r="BN7">
            <v>2.3307251578090002</v>
          </cell>
          <cell r="BO7" t="str">
            <v/>
          </cell>
          <cell r="BP7">
            <v>2.3700163249283568</v>
          </cell>
          <cell r="BQ7" t="str">
            <v/>
          </cell>
          <cell r="BR7">
            <v>2.4281655881165749</v>
          </cell>
          <cell r="BS7" t="str">
            <v/>
          </cell>
          <cell r="BT7">
            <v>2.5225219655203914</v>
          </cell>
          <cell r="BU7" t="str">
            <v/>
          </cell>
          <cell r="BV7">
            <v>2.6612412508302379</v>
          </cell>
          <cell r="BW7" t="str">
            <v/>
          </cell>
          <cell r="BX7">
            <v>2.6784247263953125</v>
          </cell>
          <cell r="BY7" t="str">
            <v>e</v>
          </cell>
          <cell r="BZ7" t="str">
            <v>..</v>
          </cell>
          <cell r="CA7" t="str">
            <v/>
          </cell>
          <cell r="CB7" t="str">
            <v>..</v>
          </cell>
        </row>
        <row r="8">
          <cell r="A8" t="str">
            <v>Canada</v>
          </cell>
          <cell r="B8">
            <v>1.1985622682281911</v>
          </cell>
          <cell r="C8" t="str">
            <v/>
          </cell>
          <cell r="D8">
            <v>1.3390660542375852</v>
          </cell>
          <cell r="E8" t="str">
            <v/>
          </cell>
          <cell r="F8">
            <v>1.308993724425372</v>
          </cell>
          <cell r="G8" t="str">
            <v/>
          </cell>
          <cell r="H8">
            <v>1.3428978367309832</v>
          </cell>
          <cell r="I8" t="str">
            <v/>
          </cell>
          <cell r="J8">
            <v>1.3801254732244459</v>
          </cell>
          <cell r="K8" t="str">
            <v/>
          </cell>
          <cell r="L8">
            <v>1.4165543170727075</v>
          </cell>
          <cell r="M8" t="str">
            <v/>
          </cell>
          <cell r="N8">
            <v>1.3694074548696233</v>
          </cell>
          <cell r="O8" t="str">
            <v/>
          </cell>
          <cell r="P8">
            <v>1.3523817423679283</v>
          </cell>
          <cell r="Q8" t="str">
            <v>b</v>
          </cell>
          <cell r="R8">
            <v>1.41740584503089</v>
          </cell>
          <cell r="S8" t="str">
            <v/>
          </cell>
          <cell r="T8">
            <v>1.4751955784391395</v>
          </cell>
          <cell r="U8" t="str">
            <v/>
          </cell>
          <cell r="V8">
            <v>1.5346842924991415</v>
          </cell>
          <cell r="W8" t="str">
            <v/>
          </cell>
          <cell r="X8">
            <v>1.5781503154073573</v>
          </cell>
          <cell r="Y8" t="str">
            <v/>
          </cell>
          <cell r="Z8">
            <v>1.6309767789279512</v>
          </cell>
          <cell r="AA8" t="str">
            <v/>
          </cell>
          <cell r="AB8">
            <v>1.6846555181243783</v>
          </cell>
          <cell r="AC8" t="str">
            <v/>
          </cell>
          <cell r="AD8">
            <v>1.6538783893143629</v>
          </cell>
          <cell r="AE8" t="str">
            <v/>
          </cell>
          <cell r="AF8">
            <v>1.606821781878828</v>
          </cell>
          <cell r="AG8" t="str">
            <v/>
          </cell>
          <cell r="AH8">
            <v>1.6138031107278874</v>
          </cell>
          <cell r="AI8" t="str">
            <v/>
          </cell>
          <cell r="AJ8">
            <v>1.7104921811539657</v>
          </cell>
          <cell r="AK8" t="str">
            <v/>
          </cell>
          <cell r="AL8">
            <v>1.749829104687145</v>
          </cell>
          <cell r="AM8" t="str">
            <v/>
          </cell>
          <cell r="AN8">
            <v>1.8584702067046328</v>
          </cell>
          <cell r="AO8" t="str">
            <v/>
          </cell>
          <cell r="AP8">
            <v>2.0211560421932595</v>
          </cell>
          <cell r="AQ8" t="str">
            <v/>
          </cell>
          <cell r="AR8">
            <v>1.9716945883953512</v>
          </cell>
          <cell r="AS8" t="str">
            <v/>
          </cell>
          <cell r="AT8">
            <v>1.9678070559244216</v>
          </cell>
          <cell r="AU8" t="str">
            <v/>
          </cell>
          <cell r="AV8">
            <v>1.9973332954015444</v>
          </cell>
          <cell r="AW8" t="str">
            <v/>
          </cell>
          <cell r="AX8">
            <v>1.9712434668223608</v>
          </cell>
          <cell r="AY8" t="str">
            <v/>
          </cell>
          <cell r="AZ8">
            <v>1.9429989496219442</v>
          </cell>
          <cell r="BA8" t="str">
            <v/>
          </cell>
          <cell r="BB8">
            <v>1.9035775112650941</v>
          </cell>
          <cell r="BC8" t="str">
            <v/>
          </cell>
          <cell r="BD8">
            <v>1.8557778594494645</v>
          </cell>
          <cell r="BE8" t="str">
            <v/>
          </cell>
          <cell r="BF8">
            <v>1.9174153935445932</v>
          </cell>
          <cell r="BG8" t="str">
            <v/>
          </cell>
          <cell r="BH8">
            <v>1.8252775430239705</v>
          </cell>
          <cell r="BI8" t="str">
            <v/>
          </cell>
          <cell r="BJ8">
            <v>1.787140591963194</v>
          </cell>
          <cell r="BK8" t="str">
            <v/>
          </cell>
          <cell r="BL8">
            <v>1.7723282769656976</v>
          </cell>
          <cell r="BM8" t="str">
            <v>b</v>
          </cell>
          <cell r="BN8">
            <v>1.7054041877842363</v>
          </cell>
          <cell r="BO8" t="str">
            <v/>
          </cell>
          <cell r="BP8">
            <v>1.7141728549529851</v>
          </cell>
          <cell r="BQ8" t="str">
            <v>b</v>
          </cell>
          <cell r="BR8">
            <v>1.6932428542217528</v>
          </cell>
          <cell r="BS8" t="str">
            <v/>
          </cell>
          <cell r="BT8">
            <v>1.7287284593946783</v>
          </cell>
          <cell r="BU8" t="str">
            <v/>
          </cell>
          <cell r="BV8">
            <v>1.6688563439379724</v>
          </cell>
          <cell r="BW8" t="str">
            <v/>
          </cell>
          <cell r="BX8">
            <v>1.5628709772575202</v>
          </cell>
          <cell r="BY8" t="str">
            <v>p</v>
          </cell>
          <cell r="BZ8">
            <v>1.5426598109795746</v>
          </cell>
          <cell r="CA8" t="str">
            <v>p</v>
          </cell>
          <cell r="CB8" t="str">
            <v>..</v>
          </cell>
        </row>
        <row r="9">
          <cell r="A9" t="str">
            <v>Chile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 t="str">
            <v>..</v>
          </cell>
          <cell r="AO9" t="str">
            <v/>
          </cell>
          <cell r="AP9" t="str">
            <v>..</v>
          </cell>
          <cell r="AQ9" t="str">
            <v/>
          </cell>
          <cell r="AR9" t="str">
            <v>..</v>
          </cell>
          <cell r="AS9" t="str">
            <v/>
          </cell>
          <cell r="AT9" t="str">
            <v>..</v>
          </cell>
          <cell r="AU9" t="str">
            <v/>
          </cell>
          <cell r="AV9" t="str">
            <v>..</v>
          </cell>
          <cell r="AW9" t="str">
            <v/>
          </cell>
          <cell r="AX9" t="str">
            <v>..</v>
          </cell>
          <cell r="AY9" t="str">
            <v/>
          </cell>
          <cell r="AZ9" t="str">
            <v>..</v>
          </cell>
          <cell r="BA9" t="str">
            <v/>
          </cell>
          <cell r="BB9">
            <v>0.30956537535873241</v>
          </cell>
          <cell r="BC9" t="str">
            <v/>
          </cell>
          <cell r="BD9">
            <v>0.37496788897629252</v>
          </cell>
          <cell r="BE9" t="str">
            <v/>
          </cell>
          <cell r="BF9">
            <v>0.35202125310849181</v>
          </cell>
          <cell r="BG9" t="str">
            <v>b</v>
          </cell>
          <cell r="BH9">
            <v>0.32947489593814389</v>
          </cell>
          <cell r="BI9" t="str">
            <v/>
          </cell>
          <cell r="BJ9">
            <v>0.35144205732056544</v>
          </cell>
          <cell r="BK9" t="str">
            <v/>
          </cell>
          <cell r="BL9">
            <v>0.36220470205866317</v>
          </cell>
          <cell r="BM9" t="str">
            <v/>
          </cell>
          <cell r="BN9">
            <v>0.38869966151506735</v>
          </cell>
          <cell r="BO9" t="str">
            <v/>
          </cell>
          <cell r="BP9">
            <v>0.37503434196251689</v>
          </cell>
          <cell r="BQ9" t="str">
            <v>b</v>
          </cell>
          <cell r="BR9">
            <v>0.38072710566597029</v>
          </cell>
          <cell r="BS9" t="str">
            <v/>
          </cell>
          <cell r="BT9">
            <v>0.36934294459389294</v>
          </cell>
          <cell r="BU9" t="str">
            <v>b</v>
          </cell>
          <cell r="BV9">
            <v>0.35591318357767893</v>
          </cell>
          <cell r="BW9" t="str">
            <v/>
          </cell>
          <cell r="BX9">
            <v>0.34953989079474601</v>
          </cell>
          <cell r="BY9" t="str">
            <v>p</v>
          </cell>
          <cell r="BZ9" t="str">
            <v>..</v>
          </cell>
          <cell r="CA9" t="str">
            <v/>
          </cell>
          <cell r="CB9" t="str">
            <v>..</v>
          </cell>
        </row>
        <row r="10">
          <cell r="A10" t="str">
            <v>Colombia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>
            <v>0.14008124689902315</v>
          </cell>
          <cell r="AO10" t="str">
            <v/>
          </cell>
          <cell r="AP10">
            <v>0.14103607268350654</v>
          </cell>
          <cell r="AQ10" t="str">
            <v/>
          </cell>
          <cell r="AR10">
            <v>0.1639056695798683</v>
          </cell>
          <cell r="AS10" t="str">
            <v/>
          </cell>
          <cell r="AT10">
            <v>0.17907181408434078</v>
          </cell>
          <cell r="AU10" t="str">
            <v/>
          </cell>
          <cell r="AV10">
            <v>0.17372165884789625</v>
          </cell>
          <cell r="AW10" t="str">
            <v/>
          </cell>
          <cell r="AX10">
            <v>0.16556668352508003</v>
          </cell>
          <cell r="AY10" t="str">
            <v/>
          </cell>
          <cell r="AZ10">
            <v>0.16426629263792045</v>
          </cell>
          <cell r="BA10" t="str">
            <v/>
          </cell>
          <cell r="BB10">
            <v>0.18306650286320611</v>
          </cell>
          <cell r="BC10" t="str">
            <v/>
          </cell>
          <cell r="BD10">
            <v>0.19541050662517573</v>
          </cell>
          <cell r="BE10" t="str">
            <v/>
          </cell>
          <cell r="BF10">
            <v>0.19350531065192175</v>
          </cell>
          <cell r="BG10" t="str">
            <v/>
          </cell>
          <cell r="BH10">
            <v>0.19357908217782965</v>
          </cell>
          <cell r="BI10" t="str">
            <v/>
          </cell>
          <cell r="BJ10">
            <v>0.19841981731862951</v>
          </cell>
          <cell r="BK10" t="str">
            <v/>
          </cell>
          <cell r="BL10">
            <v>0.22115853776278421</v>
          </cell>
          <cell r="BM10" t="str">
            <v/>
          </cell>
          <cell r="BN10">
            <v>0.25760723309750971</v>
          </cell>
          <cell r="BO10" t="str">
            <v/>
          </cell>
          <cell r="BP10">
            <v>0.30317360690782447</v>
          </cell>
          <cell r="BQ10" t="str">
            <v/>
          </cell>
          <cell r="BR10">
            <v>0.3231566008078619</v>
          </cell>
          <cell r="BS10" t="str">
            <v/>
          </cell>
          <cell r="BT10">
            <v>0.295755858167709</v>
          </cell>
          <cell r="BU10" t="str">
            <v/>
          </cell>
          <cell r="BV10">
            <v>0.26154564520169565</v>
          </cell>
          <cell r="BW10" t="str">
            <v/>
          </cell>
          <cell r="BX10">
            <v>0.28599679441721582</v>
          </cell>
          <cell r="BY10" t="str">
            <v/>
          </cell>
          <cell r="BZ10">
            <v>0.28049414553031626</v>
          </cell>
          <cell r="CA10" t="str">
            <v/>
          </cell>
          <cell r="CB10" t="str">
            <v>..</v>
          </cell>
        </row>
        <row r="11">
          <cell r="A11" t="str">
            <v>Czech Republic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 t="str">
            <v>..</v>
          </cell>
          <cell r="W11" t="str">
            <v/>
          </cell>
          <cell r="X11" t="str">
            <v>..</v>
          </cell>
          <cell r="Y11" t="str">
            <v/>
          </cell>
          <cell r="Z11" t="str">
            <v>..</v>
          </cell>
          <cell r="AA11" t="str">
            <v/>
          </cell>
          <cell r="AB11" t="str">
            <v>..</v>
          </cell>
          <cell r="AC11" t="str">
            <v/>
          </cell>
          <cell r="AD11">
            <v>0.88137832527654569</v>
          </cell>
          <cell r="AE11" t="str">
            <v/>
          </cell>
          <cell r="AF11">
            <v>0.89445769827678179</v>
          </cell>
          <cell r="AG11" t="str">
            <v/>
          </cell>
          <cell r="AH11">
            <v>0.99439175994588314</v>
          </cell>
          <cell r="AI11" t="str">
            <v/>
          </cell>
          <cell r="AJ11">
            <v>1.0652775428871468</v>
          </cell>
          <cell r="AK11" t="str">
            <v/>
          </cell>
          <cell r="AL11">
            <v>1.0545184058094459</v>
          </cell>
          <cell r="AM11" t="str">
            <v/>
          </cell>
          <cell r="AN11">
            <v>1.1131914736237352</v>
          </cell>
          <cell r="AO11" t="str">
            <v/>
          </cell>
          <cell r="AP11">
            <v>1.1033329712273716</v>
          </cell>
          <cell r="AQ11" t="str">
            <v/>
          </cell>
          <cell r="AR11">
            <v>1.1020180158141797</v>
          </cell>
          <cell r="AS11" t="str">
            <v/>
          </cell>
          <cell r="AT11">
            <v>1.1474097044458724</v>
          </cell>
          <cell r="AU11" t="str">
            <v/>
          </cell>
          <cell r="AV11">
            <v>1.145589567025552</v>
          </cell>
          <cell r="AW11" t="str">
            <v/>
          </cell>
          <cell r="AX11">
            <v>1.168347672278526</v>
          </cell>
          <cell r="AY11" t="str">
            <v/>
          </cell>
          <cell r="AZ11">
            <v>1.2317318974788758</v>
          </cell>
          <cell r="BA11" t="str">
            <v/>
          </cell>
          <cell r="BB11">
            <v>1.3022751111489572</v>
          </cell>
          <cell r="BC11" t="str">
            <v/>
          </cell>
          <cell r="BD11">
            <v>1.2393272153866302</v>
          </cell>
          <cell r="BE11" t="str">
            <v/>
          </cell>
          <cell r="BF11">
            <v>1.294384859692719</v>
          </cell>
          <cell r="BG11" t="str">
            <v/>
          </cell>
          <cell r="BH11">
            <v>1.3368845150391271</v>
          </cell>
          <cell r="BI11" t="str">
            <v/>
          </cell>
          <cell r="BJ11">
            <v>1.5557068527959679</v>
          </cell>
          <cell r="BK11" t="str">
            <v/>
          </cell>
          <cell r="BL11">
            <v>1.7823122121858797</v>
          </cell>
          <cell r="BM11" t="str">
            <v/>
          </cell>
          <cell r="BN11">
            <v>1.8997304625428975</v>
          </cell>
          <cell r="BO11" t="str">
            <v/>
          </cell>
          <cell r="BP11">
            <v>1.9728472315173506</v>
          </cell>
          <cell r="BQ11" t="str">
            <v/>
          </cell>
          <cell r="BR11">
            <v>1.9292336039364781</v>
          </cell>
          <cell r="BS11" t="str">
            <v/>
          </cell>
          <cell r="BT11">
            <v>1.6801452450220953</v>
          </cell>
          <cell r="BU11" t="str">
            <v/>
          </cell>
          <cell r="BV11">
            <v>1.7907914279545147</v>
          </cell>
          <cell r="BW11" t="str">
            <v/>
          </cell>
          <cell r="BX11">
            <v>1.9301709139530043</v>
          </cell>
          <cell r="BY11" t="str">
            <v/>
          </cell>
          <cell r="BZ11" t="str">
            <v>..</v>
          </cell>
          <cell r="CA11" t="str">
            <v/>
          </cell>
          <cell r="CB11" t="str">
            <v>..</v>
          </cell>
        </row>
        <row r="12">
          <cell r="A12" t="str">
            <v>Denmark</v>
          </cell>
          <cell r="B12">
            <v>1.0137473892329427</v>
          </cell>
          <cell r="C12" t="str">
            <v/>
          </cell>
          <cell r="D12">
            <v>1.0514041242237608</v>
          </cell>
          <cell r="E12" t="str">
            <v/>
          </cell>
          <cell r="F12">
            <v>1.0993577559923187</v>
          </cell>
          <cell r="G12" t="str">
            <v/>
          </cell>
          <cell r="H12">
            <v>1.1265593797033364</v>
          </cell>
          <cell r="I12" t="str">
            <v/>
          </cell>
          <cell r="J12">
            <v>1.1585118071202307</v>
          </cell>
          <cell r="K12" t="str">
            <v/>
          </cell>
          <cell r="L12">
            <v>1.2366601790628933</v>
          </cell>
          <cell r="M12" t="str">
            <v/>
          </cell>
          <cell r="N12">
            <v>1.3271826880157702</v>
          </cell>
          <cell r="O12" t="str">
            <v/>
          </cell>
          <cell r="P12">
            <v>1.4029805696756001</v>
          </cell>
          <cell r="Q12" t="str">
            <v/>
          </cell>
          <cell r="R12">
            <v>1.4471838216589765</v>
          </cell>
          <cell r="S12" t="str">
            <v/>
          </cell>
          <cell r="T12">
            <v>1.5190101508040339</v>
          </cell>
          <cell r="U12" t="str">
            <v/>
          </cell>
          <cell r="V12">
            <v>1.5832899408956966</v>
          </cell>
          <cell r="W12" t="str">
            <v/>
          </cell>
          <cell r="X12">
            <v>1.613951366134047</v>
          </cell>
          <cell r="Y12" t="str">
            <v/>
          </cell>
          <cell r="Z12">
            <v>1.6904224678197899</v>
          </cell>
          <cell r="AA12" t="str">
            <v/>
          </cell>
          <cell r="AB12" t="str">
            <v>..</v>
          </cell>
          <cell r="AC12" t="str">
            <v/>
          </cell>
          <cell r="AD12">
            <v>1.7890315612480938</v>
          </cell>
          <cell r="AE12" t="str">
            <v/>
          </cell>
          <cell r="AF12">
            <v>1.8066702255536464</v>
          </cell>
          <cell r="AG12" t="str">
            <v>e</v>
          </cell>
          <cell r="AH12">
            <v>1.8891409808451036</v>
          </cell>
          <cell r="AI12" t="str">
            <v/>
          </cell>
          <cell r="AJ12">
            <v>2.0061879940902383</v>
          </cell>
          <cell r="AK12" t="str">
            <v>e</v>
          </cell>
          <cell r="AL12">
            <v>2.1276414063018474</v>
          </cell>
          <cell r="AM12" t="str">
            <v/>
          </cell>
          <cell r="AN12" t="str">
            <v>..</v>
          </cell>
          <cell r="AO12" t="str">
            <v/>
          </cell>
          <cell r="AP12">
            <v>2.3246642866582077</v>
          </cell>
          <cell r="AQ12" t="str">
            <v/>
          </cell>
          <cell r="AR12">
            <v>2.4414456044837967</v>
          </cell>
          <cell r="AS12" t="str">
            <v/>
          </cell>
          <cell r="AT12">
            <v>2.5108450374471225</v>
          </cell>
          <cell r="AU12" t="str">
            <v/>
          </cell>
          <cell r="AV12">
            <v>2.4191633146133298</v>
          </cell>
          <cell r="AW12" t="str">
            <v/>
          </cell>
          <cell r="AX12">
            <v>2.3933729068052427</v>
          </cell>
          <cell r="AY12" t="str">
            <v/>
          </cell>
          <cell r="AZ12">
            <v>2.4030025992286936</v>
          </cell>
          <cell r="BA12" t="str">
            <v/>
          </cell>
          <cell r="BB12">
            <v>2.515412388935145</v>
          </cell>
          <cell r="BC12" t="str">
            <v>b</v>
          </cell>
          <cell r="BD12">
            <v>2.7734573676299066</v>
          </cell>
          <cell r="BE12" t="str">
            <v/>
          </cell>
          <cell r="BF12">
            <v>3.0551420598030012</v>
          </cell>
          <cell r="BG12" t="str">
            <v/>
          </cell>
          <cell r="BH12">
            <v>2.9170662765399826</v>
          </cell>
          <cell r="BI12" t="str">
            <v/>
          </cell>
          <cell r="BJ12">
            <v>2.944651358244927</v>
          </cell>
          <cell r="BK12" t="str">
            <v/>
          </cell>
          <cell r="BL12">
            <v>2.9812471135984198</v>
          </cell>
          <cell r="BM12" t="str">
            <v/>
          </cell>
          <cell r="BN12">
            <v>2.9704815360309667</v>
          </cell>
          <cell r="BO12" t="str">
            <v/>
          </cell>
          <cell r="BP12">
            <v>2.9140934885417629</v>
          </cell>
          <cell r="BQ12" t="str">
            <v/>
          </cell>
          <cell r="BR12">
            <v>3.0549665027244424</v>
          </cell>
          <cell r="BS12" t="str">
            <v/>
          </cell>
          <cell r="BT12">
            <v>3.0928335625267023</v>
          </cell>
          <cell r="BU12" t="str">
            <v/>
          </cell>
          <cell r="BV12">
            <v>3.0501504800364199</v>
          </cell>
          <cell r="BW12" t="str">
            <v>p</v>
          </cell>
          <cell r="BX12">
            <v>3.0329203764699346</v>
          </cell>
          <cell r="BY12" t="str">
            <v>p</v>
          </cell>
          <cell r="BZ12" t="str">
            <v>..</v>
          </cell>
          <cell r="CA12" t="str">
            <v/>
          </cell>
          <cell r="CB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0.5658190151642627</v>
          </cell>
          <cell r="AK13" t="str">
            <v/>
          </cell>
          <cell r="AL13">
            <v>0.67646752711838731</v>
          </cell>
          <cell r="AM13" t="str">
            <v/>
          </cell>
          <cell r="AN13">
            <v>0.59921794059135491</v>
          </cell>
          <cell r="AO13" t="str">
            <v/>
          </cell>
          <cell r="AP13">
            <v>0.69786758792711445</v>
          </cell>
          <cell r="AQ13" t="str">
            <v/>
          </cell>
          <cell r="AR13">
            <v>0.71118565452739235</v>
          </cell>
          <cell r="AS13" t="str">
            <v/>
          </cell>
          <cell r="AT13">
            <v>0.76436884400605243</v>
          </cell>
          <cell r="AU13" t="str">
            <v/>
          </cell>
          <cell r="AV13">
            <v>0.845943448432117</v>
          </cell>
          <cell r="AW13" t="str">
            <v/>
          </cell>
          <cell r="AX13">
            <v>0.91759298282792601</v>
          </cell>
          <cell r="AY13" t="str">
            <v/>
          </cell>
          <cell r="AZ13">
            <v>1.1134623235033798</v>
          </cell>
          <cell r="BA13" t="str">
            <v/>
          </cell>
          <cell r="BB13">
            <v>1.0589098265574979</v>
          </cell>
          <cell r="BC13" t="str">
            <v/>
          </cell>
          <cell r="BD13">
            <v>1.2503619287959733</v>
          </cell>
          <cell r="BE13" t="str">
            <v/>
          </cell>
          <cell r="BF13">
            <v>1.3889384271069696</v>
          </cell>
          <cell r="BG13" t="str">
            <v/>
          </cell>
          <cell r="BH13">
            <v>1.5662760141743781</v>
          </cell>
          <cell r="BI13" t="str">
            <v/>
          </cell>
          <cell r="BJ13">
            <v>2.2847252863204477</v>
          </cell>
          <cell r="BK13" t="str">
            <v/>
          </cell>
          <cell r="BL13">
            <v>2.1090257743046639</v>
          </cell>
          <cell r="BM13" t="str">
            <v/>
          </cell>
          <cell r="BN13">
            <v>1.7130135981434398</v>
          </cell>
          <cell r="BO13" t="str">
            <v/>
          </cell>
          <cell r="BP13">
            <v>1.4208927115645922</v>
          </cell>
          <cell r="BQ13" t="str">
            <v/>
          </cell>
          <cell r="BR13">
            <v>1.4571112848173304</v>
          </cell>
          <cell r="BS13" t="str">
            <v/>
          </cell>
          <cell r="BT13">
            <v>1.2461719705057637</v>
          </cell>
          <cell r="BU13" t="str">
            <v/>
          </cell>
          <cell r="BV13">
            <v>1.279955628204889</v>
          </cell>
          <cell r="BW13" t="str">
            <v/>
          </cell>
          <cell r="BX13">
            <v>1.4043710646095957</v>
          </cell>
          <cell r="BY13" t="str">
            <v/>
          </cell>
          <cell r="BZ13" t="str">
            <v>..</v>
          </cell>
          <cell r="CA13" t="str">
            <v/>
          </cell>
          <cell r="CB13" t="str">
            <v>..</v>
          </cell>
        </row>
        <row r="14">
          <cell r="A14" t="str">
            <v>Finland</v>
          </cell>
          <cell r="B14">
            <v>1.1463924469750704</v>
          </cell>
          <cell r="C14" t="str">
            <v/>
          </cell>
          <cell r="D14" t="str">
            <v>..</v>
          </cell>
          <cell r="E14" t="str">
            <v/>
          </cell>
          <cell r="F14">
            <v>1.3019841869659912</v>
          </cell>
          <cell r="G14" t="str">
            <v/>
          </cell>
          <cell r="H14">
            <v>1.4314535454545454</v>
          </cell>
          <cell r="I14" t="str">
            <v/>
          </cell>
          <cell r="J14">
            <v>1.5155249604944629</v>
          </cell>
          <cell r="K14" t="str">
            <v>e</v>
          </cell>
          <cell r="L14">
            <v>1.5991709275357695</v>
          </cell>
          <cell r="M14" t="str">
            <v/>
          </cell>
          <cell r="N14">
            <v>1.686921226445744</v>
          </cell>
          <cell r="O14" t="str">
            <v/>
          </cell>
          <cell r="P14">
            <v>1.7174796963101029</v>
          </cell>
          <cell r="Q14" t="str">
            <v>e</v>
          </cell>
          <cell r="R14">
            <v>1.7477711941879823</v>
          </cell>
          <cell r="S14" t="str">
            <v/>
          </cell>
          <cell r="T14">
            <v>1.8200219441726493</v>
          </cell>
          <cell r="U14" t="str">
            <v>e</v>
          </cell>
          <cell r="V14">
            <v>1.9685374975546324</v>
          </cell>
          <cell r="W14" t="str">
            <v>b</v>
          </cell>
          <cell r="X14">
            <v>2.0607395202991201</v>
          </cell>
          <cell r="Y14" t="str">
            <v>e</v>
          </cell>
          <cell r="Z14">
            <v>2.0952061763195968</v>
          </cell>
          <cell r="AA14" t="str">
            <v/>
          </cell>
          <cell r="AB14">
            <v>2.2130624358395137</v>
          </cell>
          <cell r="AC14" t="str">
            <v/>
          </cell>
          <cell r="AD14">
            <v>2.2043679116987489</v>
          </cell>
          <cell r="AE14" t="str">
            <v/>
          </cell>
          <cell r="AF14">
            <v>2.4525586760773095</v>
          </cell>
          <cell r="AG14" t="str">
            <v>e</v>
          </cell>
          <cell r="AH14">
            <v>2.6215775262393168</v>
          </cell>
          <cell r="AI14" t="str">
            <v/>
          </cell>
          <cell r="AJ14">
            <v>2.7844250156050272</v>
          </cell>
          <cell r="AK14" t="str">
            <v/>
          </cell>
          <cell r="AL14">
            <v>3.0561949765199028</v>
          </cell>
          <cell r="AM14" t="str">
            <v/>
          </cell>
          <cell r="AN14">
            <v>3.2413820061271457</v>
          </cell>
          <cell r="AO14" t="str">
            <v/>
          </cell>
          <cell r="AP14">
            <v>3.1937233342091433</v>
          </cell>
          <cell r="AQ14" t="str">
            <v/>
          </cell>
          <cell r="AR14">
            <v>3.2530776264428969</v>
          </cell>
          <cell r="AS14" t="str">
            <v/>
          </cell>
          <cell r="AT14">
            <v>3.2982214050833942</v>
          </cell>
          <cell r="AU14" t="str">
            <v/>
          </cell>
          <cell r="AV14">
            <v>3.3090722079517252</v>
          </cell>
          <cell r="AW14" t="str">
            <v/>
          </cell>
          <cell r="AX14">
            <v>3.3236988954805176</v>
          </cell>
          <cell r="AY14" t="str">
            <v/>
          </cell>
          <cell r="AZ14">
            <v>3.3321550981220036</v>
          </cell>
          <cell r="BA14" t="str">
            <v/>
          </cell>
          <cell r="BB14">
            <v>3.3370415668833391</v>
          </cell>
          <cell r="BC14" t="str">
            <v/>
          </cell>
          <cell r="BD14">
            <v>3.5369683164749186</v>
          </cell>
          <cell r="BE14" t="str">
            <v/>
          </cell>
          <cell r="BF14">
            <v>3.7340216894914362</v>
          </cell>
          <cell r="BG14" t="str">
            <v/>
          </cell>
          <cell r="BH14">
            <v>3.7053202617158227</v>
          </cell>
          <cell r="BI14" t="str">
            <v/>
          </cell>
          <cell r="BJ14">
            <v>3.6180628087152398</v>
          </cell>
          <cell r="BK14" t="str">
            <v/>
          </cell>
          <cell r="BL14">
            <v>3.3983236916587494</v>
          </cell>
          <cell r="BM14" t="str">
            <v/>
          </cell>
          <cell r="BN14">
            <v>3.2713720077720847</v>
          </cell>
          <cell r="BO14" t="str">
            <v/>
          </cell>
          <cell r="BP14">
            <v>3.1475081803989426</v>
          </cell>
          <cell r="BQ14" t="str">
            <v/>
          </cell>
          <cell r="BR14">
            <v>2.8719634789601911</v>
          </cell>
          <cell r="BS14" t="str">
            <v/>
          </cell>
          <cell r="BT14">
            <v>2.7244182090677556</v>
          </cell>
          <cell r="BU14" t="str">
            <v/>
          </cell>
          <cell r="BV14">
            <v>2.7323144472033745</v>
          </cell>
          <cell r="BW14" t="str">
            <v/>
          </cell>
          <cell r="BX14">
            <v>2.7551334834076573</v>
          </cell>
          <cell r="BY14" t="str">
            <v/>
          </cell>
          <cell r="BZ14" t="str">
            <v>..</v>
          </cell>
          <cell r="CA14" t="str">
            <v/>
          </cell>
          <cell r="CB14" t="str">
            <v>..</v>
          </cell>
        </row>
        <row r="15">
          <cell r="A15" t="str">
            <v>France</v>
          </cell>
          <cell r="B15">
            <v>1.867444785728992</v>
          </cell>
          <cell r="C15" t="str">
            <v/>
          </cell>
          <cell r="D15">
            <v>1.9469015491758379</v>
          </cell>
          <cell r="E15" t="str">
            <v/>
          </cell>
          <cell r="F15">
            <v>1.9842988612047128</v>
          </cell>
          <cell r="G15" t="str">
            <v/>
          </cell>
          <cell r="H15">
            <v>2.074206196342447</v>
          </cell>
          <cell r="I15" t="str">
            <v/>
          </cell>
          <cell r="J15">
            <v>2.1310798763080898</v>
          </cell>
          <cell r="K15" t="str">
            <v/>
          </cell>
          <cell r="L15">
            <v>2.1196187997485869</v>
          </cell>
          <cell r="M15" t="str">
            <v/>
          </cell>
          <cell r="N15">
            <v>2.1614707918264733</v>
          </cell>
          <cell r="O15" t="str">
            <v/>
          </cell>
          <cell r="P15">
            <v>2.1524259302972819</v>
          </cell>
          <cell r="Q15" t="str">
            <v/>
          </cell>
          <cell r="R15">
            <v>2.194768591474856</v>
          </cell>
          <cell r="S15" t="str">
            <v/>
          </cell>
          <cell r="T15">
            <v>2.2741520713855876</v>
          </cell>
          <cell r="U15" t="str">
            <v/>
          </cell>
          <cell r="V15">
            <v>2.27747064032866</v>
          </cell>
          <cell r="W15" t="str">
            <v/>
          </cell>
          <cell r="X15">
            <v>2.2830885181298037</v>
          </cell>
          <cell r="Y15" t="str">
            <v/>
          </cell>
          <cell r="Z15">
            <v>2.3188122887369875</v>
          </cell>
          <cell r="AA15" t="str">
            <v/>
          </cell>
          <cell r="AB15">
            <v>2.2684257473935623</v>
          </cell>
          <cell r="AC15" t="str">
            <v/>
          </cell>
          <cell r="AD15">
            <v>2.2410791508963919</v>
          </cell>
          <cell r="AE15" t="str">
            <v/>
          </cell>
          <cell r="AF15">
            <v>2.2227994019641195</v>
          </cell>
          <cell r="AG15" t="str">
            <v/>
          </cell>
          <cell r="AH15">
            <v>2.1469892156187802</v>
          </cell>
          <cell r="AI15" t="str">
            <v>b</v>
          </cell>
          <cell r="AJ15">
            <v>2.0947576357204989</v>
          </cell>
          <cell r="AK15" t="str">
            <v/>
          </cell>
          <cell r="AL15">
            <v>2.1076673834171187</v>
          </cell>
          <cell r="AM15" t="str">
            <v/>
          </cell>
          <cell r="AN15">
            <v>2.0934609778944058</v>
          </cell>
          <cell r="AO15" t="str">
            <v>b</v>
          </cell>
          <cell r="AP15">
            <v>2.1380425172279289</v>
          </cell>
          <cell r="AQ15" t="str">
            <v/>
          </cell>
          <cell r="AR15">
            <v>2.1744945142077645</v>
          </cell>
          <cell r="AS15" t="str">
            <v/>
          </cell>
          <cell r="AT15">
            <v>2.1199372084780084</v>
          </cell>
          <cell r="AU15" t="str">
            <v/>
          </cell>
          <cell r="AV15">
            <v>2.0946128441056113</v>
          </cell>
          <cell r="AW15" t="str">
            <v>b</v>
          </cell>
          <cell r="AX15">
            <v>2.0515058233596934</v>
          </cell>
          <cell r="AY15" t="str">
            <v/>
          </cell>
          <cell r="AZ15">
            <v>2.0509379915385697</v>
          </cell>
          <cell r="BA15" t="str">
            <v/>
          </cell>
          <cell r="BB15">
            <v>2.0245129960440105</v>
          </cell>
          <cell r="BC15" t="str">
            <v/>
          </cell>
          <cell r="BD15">
            <v>2.061169194631546</v>
          </cell>
          <cell r="BE15" t="str">
            <v/>
          </cell>
          <cell r="BF15">
            <v>2.2120651800072504</v>
          </cell>
          <cell r="BG15" t="str">
            <v/>
          </cell>
          <cell r="BH15">
            <v>2.178573219217868</v>
          </cell>
          <cell r="BI15" t="str">
            <v>b</v>
          </cell>
          <cell r="BJ15">
            <v>2.1916145258697544</v>
          </cell>
          <cell r="BK15" t="str">
            <v/>
          </cell>
          <cell r="BL15">
            <v>2.2270658233132452</v>
          </cell>
          <cell r="BM15" t="str">
            <v/>
          </cell>
          <cell r="BN15">
            <v>2.2370251309637448</v>
          </cell>
          <cell r="BO15" t="str">
            <v/>
          </cell>
          <cell r="BP15">
            <v>2.2759166699616005</v>
          </cell>
          <cell r="BQ15" t="str">
            <v>b</v>
          </cell>
          <cell r="BR15">
            <v>2.2670307746612131</v>
          </cell>
          <cell r="BS15" t="str">
            <v/>
          </cell>
          <cell r="BT15">
            <v>2.2223838909928659</v>
          </cell>
          <cell r="BU15" t="str">
            <v/>
          </cell>
          <cell r="BV15">
            <v>2.2034827850091547</v>
          </cell>
          <cell r="BW15" t="str">
            <v>p</v>
          </cell>
          <cell r="BX15">
            <v>2.1929446385734321</v>
          </cell>
          <cell r="BY15" t="str">
            <v>e</v>
          </cell>
          <cell r="BZ15" t="str">
            <v>..</v>
          </cell>
          <cell r="CA15" t="str">
            <v/>
          </cell>
          <cell r="CB15" t="str">
            <v>..</v>
          </cell>
        </row>
        <row r="16">
          <cell r="A16" t="str">
            <v>Germany</v>
          </cell>
          <cell r="B16">
            <v>2.3516120248489325</v>
          </cell>
          <cell r="C16" t="str">
            <v/>
          </cell>
          <cell r="D16">
            <v>2.4202571592983104</v>
          </cell>
          <cell r="E16" t="str">
            <v>e</v>
          </cell>
          <cell r="F16">
            <v>2.4091910004786983</v>
          </cell>
          <cell r="G16" t="str">
            <v/>
          </cell>
          <cell r="H16">
            <v>2.4284736038216561</v>
          </cell>
          <cell r="I16" t="str">
            <v>e</v>
          </cell>
          <cell r="J16">
            <v>2.5853069351184974</v>
          </cell>
          <cell r="K16" t="str">
            <v/>
          </cell>
          <cell r="L16">
            <v>2.6305800411713092</v>
          </cell>
          <cell r="M16" t="str">
            <v>e</v>
          </cell>
          <cell r="N16">
            <v>2.7277064771436348</v>
          </cell>
          <cell r="O16" t="str">
            <v/>
          </cell>
          <cell r="P16">
            <v>2.7294481083246533</v>
          </cell>
          <cell r="Q16" t="str">
            <v>e</v>
          </cell>
          <cell r="R16">
            <v>2.7111788516316024</v>
          </cell>
          <cell r="S16" t="str">
            <v/>
          </cell>
          <cell r="T16">
            <v>2.6058794358220836</v>
          </cell>
          <cell r="U16" t="str">
            <v>e</v>
          </cell>
          <cell r="V16">
            <v>2.3866565771219572</v>
          </cell>
          <cell r="W16" t="str">
            <v>b</v>
          </cell>
          <cell r="X16">
            <v>2.2730390258275266</v>
          </cell>
          <cell r="Y16" t="str">
            <v>e</v>
          </cell>
          <cell r="Z16">
            <v>2.2059685393142918</v>
          </cell>
          <cell r="AA16" t="str">
            <v>d</v>
          </cell>
          <cell r="AB16">
            <v>2.1263000291875049</v>
          </cell>
          <cell r="AC16" t="str">
            <v>d</v>
          </cell>
          <cell r="AD16">
            <v>2.1351981146515642</v>
          </cell>
          <cell r="AE16" t="str">
            <v/>
          </cell>
          <cell r="AF16">
            <v>2.1446114771674525</v>
          </cell>
          <cell r="AG16" t="str">
            <v>e</v>
          </cell>
          <cell r="AH16">
            <v>2.1883212910792134</v>
          </cell>
          <cell r="AI16" t="str">
            <v/>
          </cell>
          <cell r="AJ16">
            <v>2.2161293076915443</v>
          </cell>
          <cell r="AK16" t="str">
            <v>e</v>
          </cell>
          <cell r="AL16">
            <v>2.3477923553518365</v>
          </cell>
          <cell r="AM16" t="str">
            <v/>
          </cell>
          <cell r="AN16">
            <v>2.4098173619902421</v>
          </cell>
          <cell r="AO16" t="str">
            <v/>
          </cell>
          <cell r="AP16">
            <v>2.4043724396328723</v>
          </cell>
          <cell r="AQ16" t="str">
            <v/>
          </cell>
          <cell r="AR16">
            <v>2.4362209979436975</v>
          </cell>
          <cell r="AS16" t="str">
            <v/>
          </cell>
          <cell r="AT16">
            <v>2.4746138715934833</v>
          </cell>
          <cell r="AU16" t="str">
            <v/>
          </cell>
          <cell r="AV16">
            <v>2.4351883298269184</v>
          </cell>
          <cell r="AW16" t="str">
            <v/>
          </cell>
          <cell r="AX16">
            <v>2.4419282789482195</v>
          </cell>
          <cell r="AY16" t="str">
            <v/>
          </cell>
          <cell r="AZ16">
            <v>2.472315477887534</v>
          </cell>
          <cell r="BA16" t="str">
            <v/>
          </cell>
          <cell r="BB16">
            <v>2.4604805665019702</v>
          </cell>
          <cell r="BC16" t="str">
            <v/>
          </cell>
          <cell r="BD16">
            <v>2.6151330262439672</v>
          </cell>
          <cell r="BE16" t="str">
            <v/>
          </cell>
          <cell r="BF16">
            <v>2.7426625588270168</v>
          </cell>
          <cell r="BG16" t="str">
            <v/>
          </cell>
          <cell r="BH16">
            <v>2.7302373881609734</v>
          </cell>
          <cell r="BI16" t="str">
            <v/>
          </cell>
          <cell r="BJ16">
            <v>2.8055462834687175</v>
          </cell>
          <cell r="BK16" t="str">
            <v/>
          </cell>
          <cell r="BL16">
            <v>2.8816555507392607</v>
          </cell>
          <cell r="BM16" t="str">
            <v/>
          </cell>
          <cell r="BN16">
            <v>2.8359865473882655</v>
          </cell>
          <cell r="BO16" t="str">
            <v/>
          </cell>
          <cell r="BP16">
            <v>2.8778404949050875</v>
          </cell>
          <cell r="BQ16" t="str">
            <v/>
          </cell>
          <cell r="BR16">
            <v>2.9300253459491037</v>
          </cell>
          <cell r="BS16" t="str">
            <v/>
          </cell>
          <cell r="BT16">
            <v>2.9409896301968668</v>
          </cell>
          <cell r="BU16" t="str">
            <v/>
          </cell>
          <cell r="BV16">
            <v>3.0679174974345065</v>
          </cell>
          <cell r="BW16" t="str">
            <v/>
          </cell>
          <cell r="BX16">
            <v>3.129708883885455</v>
          </cell>
          <cell r="BY16" t="str">
            <v/>
          </cell>
          <cell r="BZ16" t="str">
            <v>..</v>
          </cell>
          <cell r="CA16" t="str">
            <v/>
          </cell>
          <cell r="CB16" t="str">
            <v>..</v>
          </cell>
        </row>
        <row r="17">
          <cell r="A17" t="str">
            <v>Greece</v>
          </cell>
          <cell r="B17">
            <v>0.14767742043607102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0.23227256488643111</v>
          </cell>
          <cell r="M17" t="str">
            <v/>
          </cell>
          <cell r="N17" t="str">
            <v>..</v>
          </cell>
          <cell r="O17" t="str">
            <v/>
          </cell>
          <cell r="P17">
            <v>0.25503558039226776</v>
          </cell>
          <cell r="Q17" t="str">
            <v/>
          </cell>
          <cell r="R17">
            <v>0.31887551062840463</v>
          </cell>
          <cell r="S17" t="str">
            <v>b</v>
          </cell>
          <cell r="T17" t="str">
            <v>..</v>
          </cell>
          <cell r="U17" t="str">
            <v/>
          </cell>
          <cell r="V17">
            <v>0.31049104241958764</v>
          </cell>
          <cell r="W17" t="str">
            <v/>
          </cell>
          <cell r="X17" t="str">
            <v>..</v>
          </cell>
          <cell r="Y17" t="str">
            <v/>
          </cell>
          <cell r="Z17">
            <v>0.40272278317808458</v>
          </cell>
          <cell r="AA17" t="str">
            <v/>
          </cell>
          <cell r="AB17" t="str">
            <v>..</v>
          </cell>
          <cell r="AC17" t="str">
            <v/>
          </cell>
          <cell r="AD17">
            <v>0.41751661760312148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0.42909826928452549</v>
          </cell>
          <cell r="AI17" t="str">
            <v/>
          </cell>
          <cell r="AJ17" t="str">
            <v>..</v>
          </cell>
          <cell r="AK17" t="str">
            <v/>
          </cell>
          <cell r="AL17">
            <v>0.56823109583549691</v>
          </cell>
          <cell r="AM17" t="str">
            <v/>
          </cell>
          <cell r="AN17" t="str">
            <v>..</v>
          </cell>
          <cell r="AO17" t="str">
            <v/>
          </cell>
          <cell r="AP17">
            <v>0.55948388830407192</v>
          </cell>
          <cell r="AQ17" t="str">
            <v/>
          </cell>
          <cell r="AR17" t="str">
            <v>..</v>
          </cell>
          <cell r="AS17" t="str">
            <v/>
          </cell>
          <cell r="AT17">
            <v>0.54653661525485053</v>
          </cell>
          <cell r="AU17" t="str">
            <v/>
          </cell>
          <cell r="AV17">
            <v>0.52730333602603319</v>
          </cell>
          <cell r="AW17" t="str">
            <v>e</v>
          </cell>
          <cell r="AX17">
            <v>0.57895618448941633</v>
          </cell>
          <cell r="AY17" t="str">
            <v/>
          </cell>
          <cell r="AZ17">
            <v>0.56118204333541644</v>
          </cell>
          <cell r="BA17" t="str">
            <v>e</v>
          </cell>
          <cell r="BB17">
            <v>0.57654971035306257</v>
          </cell>
          <cell r="BC17" t="str">
            <v>e</v>
          </cell>
          <cell r="BD17">
            <v>0.66183206722196852</v>
          </cell>
          <cell r="BE17" t="str">
            <v>be</v>
          </cell>
          <cell r="BF17">
            <v>0.62556891428918426</v>
          </cell>
          <cell r="BG17" t="str">
            <v>e</v>
          </cell>
          <cell r="BH17">
            <v>0.59837691468361365</v>
          </cell>
          <cell r="BI17" t="str">
            <v>e</v>
          </cell>
          <cell r="BJ17">
            <v>0.67196247740687332</v>
          </cell>
          <cell r="BK17" t="str">
            <v/>
          </cell>
          <cell r="BL17">
            <v>0.69956729150887376</v>
          </cell>
          <cell r="BM17" t="str">
            <v/>
          </cell>
          <cell r="BN17">
            <v>0.81131209865807663</v>
          </cell>
          <cell r="BO17" t="str">
            <v/>
          </cell>
          <cell r="BP17">
            <v>0.83329728914196821</v>
          </cell>
          <cell r="BQ17" t="str">
            <v/>
          </cell>
          <cell r="BR17">
            <v>0.96120715500763487</v>
          </cell>
          <cell r="BS17" t="str">
            <v/>
          </cell>
          <cell r="BT17">
            <v>0.99393756516435539</v>
          </cell>
          <cell r="BU17" t="str">
            <v/>
          </cell>
          <cell r="BV17">
            <v>1.1310937784873485</v>
          </cell>
          <cell r="BW17" t="str">
            <v/>
          </cell>
          <cell r="BX17">
            <v>1.1798318667412211</v>
          </cell>
          <cell r="BY17" t="str">
            <v/>
          </cell>
          <cell r="BZ17" t="str">
            <v>..</v>
          </cell>
          <cell r="CA17" t="str">
            <v/>
          </cell>
          <cell r="CB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 t="str">
            <v>..</v>
          </cell>
          <cell r="O18" t="str">
            <v/>
          </cell>
          <cell r="P18" t="str">
            <v>..</v>
          </cell>
          <cell r="Q18" t="str">
            <v/>
          </cell>
          <cell r="R18" t="str">
            <v>..</v>
          </cell>
          <cell r="S18" t="str">
            <v/>
          </cell>
          <cell r="T18" t="str">
            <v>..</v>
          </cell>
          <cell r="U18" t="str">
            <v/>
          </cell>
          <cell r="V18">
            <v>1.0291809705507917</v>
          </cell>
          <cell r="W18" t="str">
            <v>d</v>
          </cell>
          <cell r="X18">
            <v>1.0129236545720535</v>
          </cell>
          <cell r="Y18" t="str">
            <v>d</v>
          </cell>
          <cell r="Z18">
            <v>0.94029249991478825</v>
          </cell>
          <cell r="AA18" t="str">
            <v>d</v>
          </cell>
          <cell r="AB18">
            <v>0.85619437327665271</v>
          </cell>
          <cell r="AC18" t="str">
            <v>bd</v>
          </cell>
          <cell r="AD18">
            <v>0.70592169976336783</v>
          </cell>
          <cell r="AE18" t="str">
            <v>d</v>
          </cell>
          <cell r="AF18">
            <v>0.63026506166191987</v>
          </cell>
          <cell r="AG18" t="str">
            <v>d</v>
          </cell>
          <cell r="AH18">
            <v>0.69895161728484501</v>
          </cell>
          <cell r="AI18" t="str">
            <v>d</v>
          </cell>
          <cell r="AJ18">
            <v>0.65710615659489613</v>
          </cell>
          <cell r="AK18" t="str">
            <v>d</v>
          </cell>
          <cell r="AL18">
            <v>0.67185899845207908</v>
          </cell>
          <cell r="AM18" t="str">
            <v>d</v>
          </cell>
          <cell r="AN18">
            <v>0.79095758557531903</v>
          </cell>
          <cell r="AO18" t="str">
            <v>d</v>
          </cell>
          <cell r="AP18">
            <v>0.91309785891016781</v>
          </cell>
          <cell r="AQ18" t="str">
            <v>d</v>
          </cell>
          <cell r="AR18">
            <v>0.98354701618270524</v>
          </cell>
          <cell r="AS18" t="str">
            <v>d</v>
          </cell>
          <cell r="AT18">
            <v>0.91865075911955019</v>
          </cell>
          <cell r="AU18" t="str">
            <v>d</v>
          </cell>
          <cell r="AV18">
            <v>0.8612300810292246</v>
          </cell>
          <cell r="AW18" t="str">
            <v>b</v>
          </cell>
          <cell r="AX18">
            <v>0.92138815788890172</v>
          </cell>
          <cell r="AY18" t="str">
            <v/>
          </cell>
          <cell r="AZ18">
            <v>0.97857490566306982</v>
          </cell>
          <cell r="BA18" t="str">
            <v/>
          </cell>
          <cell r="BB18">
            <v>0.95595219071793414</v>
          </cell>
          <cell r="BC18" t="str">
            <v/>
          </cell>
          <cell r="BD18">
            <v>0.97874279894471783</v>
          </cell>
          <cell r="BE18" t="str">
            <v/>
          </cell>
          <cell r="BF18">
            <v>1.1306815141008497</v>
          </cell>
          <cell r="BG18" t="str">
            <v/>
          </cell>
          <cell r="BH18">
            <v>1.1375991858850063</v>
          </cell>
          <cell r="BI18" t="str">
            <v/>
          </cell>
          <cell r="BJ18">
            <v>1.186210702798294</v>
          </cell>
          <cell r="BK18" t="str">
            <v/>
          </cell>
          <cell r="BL18">
            <v>1.2606914950223467</v>
          </cell>
          <cell r="BM18" t="str">
            <v/>
          </cell>
          <cell r="BN18">
            <v>1.3869123961586813</v>
          </cell>
          <cell r="BO18" t="str">
            <v/>
          </cell>
          <cell r="BP18">
            <v>1.3491444723175432</v>
          </cell>
          <cell r="BQ18" t="str">
            <v/>
          </cell>
          <cell r="BR18">
            <v>1.3465199169163993</v>
          </cell>
          <cell r="BS18" t="str">
            <v/>
          </cell>
          <cell r="BT18">
            <v>1.1900709958391567</v>
          </cell>
          <cell r="BU18" t="str">
            <v/>
          </cell>
          <cell r="BV18">
            <v>1.331930105406121</v>
          </cell>
          <cell r="BW18" t="str">
            <v/>
          </cell>
          <cell r="BX18">
            <v>1.5333694858902478</v>
          </cell>
          <cell r="BY18" t="str">
            <v>b</v>
          </cell>
          <cell r="BZ18" t="str">
            <v>..</v>
          </cell>
          <cell r="CA18" t="str">
            <v/>
          </cell>
          <cell r="CB18" t="str">
            <v>..</v>
          </cell>
        </row>
        <row r="19">
          <cell r="A19" t="str">
            <v>Iceland</v>
          </cell>
          <cell r="B19">
            <v>0.63390215294867192</v>
          </cell>
          <cell r="C19" t="str">
            <v/>
          </cell>
          <cell r="D19" t="str">
            <v>..</v>
          </cell>
          <cell r="E19" t="str">
            <v/>
          </cell>
          <cell r="F19">
            <v>0.6711981174667514</v>
          </cell>
          <cell r="G19" t="str">
            <v/>
          </cell>
          <cell r="H19">
            <v>0.71182512336782411</v>
          </cell>
          <cell r="I19" t="str">
            <v/>
          </cell>
          <cell r="J19">
            <v>0.72166002703823096</v>
          </cell>
          <cell r="K19" t="str">
            <v/>
          </cell>
          <cell r="L19">
            <v>0.70666278590882392</v>
          </cell>
          <cell r="M19" t="str">
            <v/>
          </cell>
          <cell r="N19">
            <v>0.74521330558397869</v>
          </cell>
          <cell r="O19" t="str">
            <v/>
          </cell>
          <cell r="P19" t="str">
            <v>..</v>
          </cell>
          <cell r="Q19" t="str">
            <v/>
          </cell>
          <cell r="R19">
            <v>0.97202385747120457</v>
          </cell>
          <cell r="S19" t="str">
            <v/>
          </cell>
          <cell r="T19">
            <v>0.95694222717098898</v>
          </cell>
          <cell r="U19" t="str">
            <v/>
          </cell>
          <cell r="V19">
            <v>1.1314379560551109</v>
          </cell>
          <cell r="W19" t="str">
            <v/>
          </cell>
          <cell r="X19">
            <v>1.3010459419163565</v>
          </cell>
          <cell r="Y19" t="str">
            <v/>
          </cell>
          <cell r="Z19">
            <v>1.3057713500881905</v>
          </cell>
          <cell r="AA19" t="str">
            <v/>
          </cell>
          <cell r="AB19">
            <v>1.3511428868357624</v>
          </cell>
          <cell r="AC19" t="str">
            <v/>
          </cell>
          <cell r="AD19">
            <v>1.5075702276605671</v>
          </cell>
          <cell r="AE19" t="str">
            <v/>
          </cell>
          <cell r="AF19" t="str">
            <v>..</v>
          </cell>
          <cell r="AG19" t="str">
            <v/>
          </cell>
          <cell r="AH19">
            <v>1.7953961590608203</v>
          </cell>
          <cell r="AI19" t="str">
            <v/>
          </cell>
          <cell r="AJ19">
            <v>1.9531993373257051</v>
          </cell>
          <cell r="AK19" t="str">
            <v>e</v>
          </cell>
          <cell r="AL19">
            <v>2.2376655634677696</v>
          </cell>
          <cell r="AM19" t="str">
            <v/>
          </cell>
          <cell r="AN19">
            <v>2.5783022505840028</v>
          </cell>
          <cell r="AO19" t="str">
            <v>e</v>
          </cell>
          <cell r="AP19">
            <v>2.8500991314994657</v>
          </cell>
          <cell r="AQ19" t="str">
            <v/>
          </cell>
          <cell r="AR19">
            <v>2.8284108608045746</v>
          </cell>
          <cell r="AS19" t="str">
            <v>e</v>
          </cell>
          <cell r="AT19">
            <v>2.7091210180436329</v>
          </cell>
          <cell r="AU19" t="str">
            <v/>
          </cell>
          <cell r="AV19" t="str">
            <v>..</v>
          </cell>
          <cell r="AW19" t="str">
            <v/>
          </cell>
          <cell r="AX19">
            <v>2.6861366698550837</v>
          </cell>
          <cell r="AY19" t="str">
            <v/>
          </cell>
          <cell r="AZ19">
            <v>2.893897775978294</v>
          </cell>
          <cell r="BA19" t="str">
            <v/>
          </cell>
          <cell r="BB19">
            <v>2.5491278654476734</v>
          </cell>
          <cell r="BC19" t="str">
            <v/>
          </cell>
          <cell r="BD19">
            <v>2.4874492021527961</v>
          </cell>
          <cell r="BE19" t="str">
            <v/>
          </cell>
          <cell r="BF19">
            <v>2.5951139103743968</v>
          </cell>
          <cell r="BG19" t="str">
            <v/>
          </cell>
          <cell r="BH19" t="str">
            <v>..</v>
          </cell>
          <cell r="BI19" t="str">
            <v/>
          </cell>
          <cell r="BJ19">
            <v>2.4136668890080011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1.7020399505852015</v>
          </cell>
          <cell r="BO19" t="str">
            <v>b</v>
          </cell>
          <cell r="BP19">
            <v>1.9481112824980824</v>
          </cell>
          <cell r="BQ19" t="str">
            <v/>
          </cell>
          <cell r="BR19">
            <v>2.1974606113890731</v>
          </cell>
          <cell r="BS19" t="str">
            <v/>
          </cell>
          <cell r="BT19">
            <v>2.1276898258765686</v>
          </cell>
          <cell r="BU19" t="str">
            <v/>
          </cell>
          <cell r="BV19">
            <v>2.1045509840175876</v>
          </cell>
          <cell r="BW19" t="str">
            <v/>
          </cell>
          <cell r="BX19">
            <v>2.0413462626685699</v>
          </cell>
          <cell r="BY19" t="str">
            <v/>
          </cell>
          <cell r="BZ19" t="str">
            <v>..</v>
          </cell>
          <cell r="CA19" t="str">
            <v/>
          </cell>
          <cell r="CB19" t="str">
            <v>..</v>
          </cell>
        </row>
        <row r="20">
          <cell r="A20" t="str">
            <v>Ireland</v>
          </cell>
          <cell r="B20">
            <v>0.64809735927972101</v>
          </cell>
          <cell r="C20" t="str">
            <v/>
          </cell>
          <cell r="D20">
            <v>0.64417961654418687</v>
          </cell>
          <cell r="E20" t="str">
            <v/>
          </cell>
          <cell r="F20">
            <v>0.62187282577851832</v>
          </cell>
          <cell r="G20" t="str">
            <v/>
          </cell>
          <cell r="H20">
            <v>0.67679058372619549</v>
          </cell>
          <cell r="I20" t="str">
            <v/>
          </cell>
          <cell r="J20">
            <v>0.73348823879291625</v>
          </cell>
          <cell r="K20" t="str">
            <v/>
          </cell>
          <cell r="L20">
            <v>0.79566921984389616</v>
          </cell>
          <cell r="M20" t="str">
            <v/>
          </cell>
          <cell r="N20">
            <v>0.792065676551168</v>
          </cell>
          <cell r="O20" t="str">
            <v/>
          </cell>
          <cell r="P20">
            <v>0.76209063537744981</v>
          </cell>
          <cell r="Q20" t="str">
            <v/>
          </cell>
          <cell r="R20">
            <v>0.76539762064087147</v>
          </cell>
          <cell r="S20" t="str">
            <v>e</v>
          </cell>
          <cell r="T20">
            <v>0.79227657426057108</v>
          </cell>
          <cell r="U20" t="str">
            <v>e</v>
          </cell>
          <cell r="V20">
            <v>0.89356377882592652</v>
          </cell>
          <cell r="W20" t="str">
            <v>e</v>
          </cell>
          <cell r="X20">
            <v>0.99252763673148658</v>
          </cell>
          <cell r="Y20" t="str">
            <v>e</v>
          </cell>
          <cell r="Z20">
            <v>1.1233699973608289</v>
          </cell>
          <cell r="AA20" t="str">
            <v>e</v>
          </cell>
          <cell r="AB20">
            <v>1.2156435290922147</v>
          </cell>
          <cell r="AC20" t="str">
            <v>e</v>
          </cell>
          <cell r="AD20">
            <v>1.2239094111741378</v>
          </cell>
          <cell r="AE20" t="str">
            <v>e</v>
          </cell>
          <cell r="AF20">
            <v>1.2700586864799812</v>
          </cell>
          <cell r="AG20" t="str">
            <v>e</v>
          </cell>
          <cell r="AH20">
            <v>1.2431651492781197</v>
          </cell>
          <cell r="AI20" t="str">
            <v>e</v>
          </cell>
          <cell r="AJ20">
            <v>1.2095825238750977</v>
          </cell>
          <cell r="AK20" t="str">
            <v>e</v>
          </cell>
          <cell r="AL20">
            <v>1.1533764372396753</v>
          </cell>
          <cell r="AM20" t="str">
            <v>e</v>
          </cell>
          <cell r="AN20">
            <v>1.0849747678399473</v>
          </cell>
          <cell r="AO20" t="str">
            <v>e</v>
          </cell>
          <cell r="AP20">
            <v>1.0530618692269742</v>
          </cell>
          <cell r="AQ20" t="str">
            <v/>
          </cell>
          <cell r="AR20">
            <v>1.0560520878542177</v>
          </cell>
          <cell r="AS20" t="str">
            <v/>
          </cell>
          <cell r="AT20">
            <v>1.1245170766386694</v>
          </cell>
          <cell r="AU20" t="str">
            <v/>
          </cell>
          <cell r="AV20">
            <v>1.178657140409485</v>
          </cell>
          <cell r="AW20" t="str">
            <v/>
          </cell>
          <cell r="AX20">
            <v>1.1928056396996067</v>
          </cell>
          <cell r="AY20" t="str">
            <v/>
          </cell>
          <cell r="AZ20">
            <v>1.1983649262948111</v>
          </cell>
          <cell r="BA20" t="str">
            <v/>
          </cell>
          <cell r="BB20">
            <v>1.2332529030875885</v>
          </cell>
          <cell r="BC20" t="str">
            <v/>
          </cell>
          <cell r="BD20">
            <v>1.3876620990341233</v>
          </cell>
          <cell r="BE20" t="str">
            <v/>
          </cell>
          <cell r="BF20">
            <v>1.6081993951476428</v>
          </cell>
          <cell r="BG20" t="str">
            <v>e</v>
          </cell>
          <cell r="BH20">
            <v>1.591527086399257</v>
          </cell>
          <cell r="BI20" t="str">
            <v>e</v>
          </cell>
          <cell r="BJ20">
            <v>1.5605847665243353</v>
          </cell>
          <cell r="BK20" t="str">
            <v>e</v>
          </cell>
          <cell r="BL20">
            <v>1.5611921972466265</v>
          </cell>
          <cell r="BM20" t="str">
            <v>e</v>
          </cell>
          <cell r="BN20">
            <v>1.5658022521754369</v>
          </cell>
          <cell r="BO20" t="str">
            <v>e</v>
          </cell>
          <cell r="BP20">
            <v>1.5230609529198575</v>
          </cell>
          <cell r="BQ20" t="str">
            <v>e</v>
          </cell>
          <cell r="BR20">
            <v>1.1827643630786433</v>
          </cell>
          <cell r="BS20" t="str">
            <v>e</v>
          </cell>
          <cell r="BT20">
            <v>1.1686755444728143</v>
          </cell>
          <cell r="BU20" t="str">
            <v>e</v>
          </cell>
          <cell r="BV20">
            <v>1.2369298419260402</v>
          </cell>
          <cell r="BW20" t="str">
            <v>e</v>
          </cell>
          <cell r="BX20">
            <v>0.99737812066676268</v>
          </cell>
          <cell r="BY20" t="str">
            <v/>
          </cell>
          <cell r="BZ20" t="str">
            <v>..</v>
          </cell>
          <cell r="CA20" t="str">
            <v/>
          </cell>
          <cell r="CB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2.2183980303370139</v>
          </cell>
          <cell r="W21" t="str">
            <v>d</v>
          </cell>
          <cell r="X21">
            <v>2.2755926620011273</v>
          </cell>
          <cell r="Y21" t="str">
            <v>d</v>
          </cell>
          <cell r="Z21">
            <v>2.3744304261071476</v>
          </cell>
          <cell r="AA21" t="str">
            <v>d</v>
          </cell>
          <cell r="AB21">
            <v>2.4259136816958145</v>
          </cell>
          <cell r="AC21" t="str">
            <v>d</v>
          </cell>
          <cell r="AD21">
            <v>2.4334679730099418</v>
          </cell>
          <cell r="AE21" t="str">
            <v>d</v>
          </cell>
          <cell r="AF21">
            <v>2.5905382619044746</v>
          </cell>
          <cell r="AG21" t="str">
            <v>d</v>
          </cell>
          <cell r="AH21">
            <v>2.8073752698908754</v>
          </cell>
          <cell r="AI21" t="str">
            <v>d</v>
          </cell>
          <cell r="AJ21">
            <v>2.9189677258456852</v>
          </cell>
          <cell r="AK21" t="str">
            <v>d</v>
          </cell>
          <cell r="AL21">
            <v>3.3300801443234662</v>
          </cell>
          <cell r="AM21" t="str">
            <v>d</v>
          </cell>
          <cell r="AN21">
            <v>3.9332859142096854</v>
          </cell>
          <cell r="AO21" t="str">
            <v>bd</v>
          </cell>
          <cell r="AP21">
            <v>4.1849936946191386</v>
          </cell>
          <cell r="AQ21" t="str">
            <v>d</v>
          </cell>
          <cell r="AR21">
            <v>4.1306730251869022</v>
          </cell>
          <cell r="AS21" t="str">
            <v>d</v>
          </cell>
          <cell r="AT21">
            <v>3.8930448016195087</v>
          </cell>
          <cell r="AU21" t="str">
            <v>d</v>
          </cell>
          <cell r="AV21">
            <v>3.8734383856318151</v>
          </cell>
          <cell r="AW21" t="str">
            <v>d</v>
          </cell>
          <cell r="AX21">
            <v>4.04818748203793</v>
          </cell>
          <cell r="AY21" t="str">
            <v>d</v>
          </cell>
          <cell r="AZ21">
            <v>4.1409719315092453</v>
          </cell>
          <cell r="BA21" t="str">
            <v>d</v>
          </cell>
          <cell r="BB21">
            <v>4.4223439682174268</v>
          </cell>
          <cell r="BC21" t="str">
            <v>d</v>
          </cell>
          <cell r="BD21">
            <v>4.3422667832218407</v>
          </cell>
          <cell r="BE21" t="str">
            <v>d</v>
          </cell>
          <cell r="BF21">
            <v>4.1329345650134357</v>
          </cell>
          <cell r="BG21" t="str">
            <v>d</v>
          </cell>
          <cell r="BH21">
            <v>3.9354146751281425</v>
          </cell>
          <cell r="BI21" t="str">
            <v>d</v>
          </cell>
          <cell r="BJ21">
            <v>4.0153229210204575</v>
          </cell>
          <cell r="BK21" t="str">
            <v>d</v>
          </cell>
          <cell r="BL21">
            <v>4.1614694067994726</v>
          </cell>
          <cell r="BM21" t="str">
            <v>d</v>
          </cell>
          <cell r="BN21">
            <v>4.0961029806939173</v>
          </cell>
          <cell r="BO21" t="str">
            <v>d</v>
          </cell>
          <cell r="BP21">
            <v>4.17397639361252</v>
          </cell>
          <cell r="BQ21" t="str">
            <v>d</v>
          </cell>
          <cell r="BR21">
            <v>4.2652528751337728</v>
          </cell>
          <cell r="BS21" t="str">
            <v>d</v>
          </cell>
          <cell r="BT21">
            <v>4.5117721459333504</v>
          </cell>
          <cell r="BU21" t="str">
            <v>d</v>
          </cell>
          <cell r="BV21">
            <v>4.8162279405007</v>
          </cell>
          <cell r="BW21" t="str">
            <v>de</v>
          </cell>
          <cell r="BX21">
            <v>4.9407881078113274</v>
          </cell>
          <cell r="BY21" t="str">
            <v>de</v>
          </cell>
          <cell r="BZ21" t="str">
            <v>..</v>
          </cell>
          <cell r="CA21" t="str">
            <v/>
          </cell>
          <cell r="CB21" t="str">
            <v>..</v>
          </cell>
        </row>
        <row r="22">
          <cell r="A22" t="str">
            <v>Italy</v>
          </cell>
          <cell r="B22">
            <v>0.8282682081405488</v>
          </cell>
          <cell r="C22" t="str">
            <v>d</v>
          </cell>
          <cell r="D22">
            <v>0.850640410216847</v>
          </cell>
          <cell r="E22" t="str">
            <v>d</v>
          </cell>
          <cell r="F22">
            <v>0.89567980983072826</v>
          </cell>
          <cell r="G22" t="str">
            <v>d</v>
          </cell>
          <cell r="H22">
            <v>0.95182849313034079</v>
          </cell>
          <cell r="I22" t="str">
            <v>d</v>
          </cell>
          <cell r="J22">
            <v>1.0577293734487738</v>
          </cell>
          <cell r="K22" t="str">
            <v>d</v>
          </cell>
          <cell r="L22">
            <v>1.0673213157218753</v>
          </cell>
          <cell r="M22" t="str">
            <v>d</v>
          </cell>
          <cell r="N22">
            <v>1.1199705275593452</v>
          </cell>
          <cell r="O22" t="str">
            <v>d</v>
          </cell>
          <cell r="P22">
            <v>1.1444615744969864</v>
          </cell>
          <cell r="Q22" t="str">
            <v>d</v>
          </cell>
          <cell r="R22">
            <v>1.1616008435807723</v>
          </cell>
          <cell r="S22" t="str">
            <v>d</v>
          </cell>
          <cell r="T22">
            <v>1.2012464690621663</v>
          </cell>
          <cell r="U22" t="str">
            <v>d</v>
          </cell>
          <cell r="V22">
            <v>1.1421104934418422</v>
          </cell>
          <cell r="W22" t="str">
            <v>b</v>
          </cell>
          <cell r="X22">
            <v>1.103736782082531</v>
          </cell>
          <cell r="Y22" t="str">
            <v/>
          </cell>
          <cell r="Z22">
            <v>1.0510189355092767</v>
          </cell>
          <cell r="AA22" t="str">
            <v/>
          </cell>
          <cell r="AB22">
            <v>0.98102734821067428</v>
          </cell>
          <cell r="AC22" t="str">
            <v/>
          </cell>
          <cell r="AD22">
            <v>0.9335692789082688</v>
          </cell>
          <cell r="AE22" t="str">
            <v/>
          </cell>
          <cell r="AF22">
            <v>0.94590337799236957</v>
          </cell>
          <cell r="AG22" t="str">
            <v/>
          </cell>
          <cell r="AH22">
            <v>0.98768965062988101</v>
          </cell>
          <cell r="AI22" t="str">
            <v>b</v>
          </cell>
          <cell r="AJ22">
            <v>1.0048679547837518</v>
          </cell>
          <cell r="AK22" t="str">
            <v/>
          </cell>
          <cell r="AL22">
            <v>0.98064969605994812</v>
          </cell>
          <cell r="AM22" t="str">
            <v/>
          </cell>
          <cell r="AN22">
            <v>1.0036383834594067</v>
          </cell>
          <cell r="AO22" t="str">
            <v/>
          </cell>
          <cell r="AP22">
            <v>1.0407037053168042</v>
          </cell>
          <cell r="AQ22" t="str">
            <v/>
          </cell>
          <cell r="AR22">
            <v>1.0812370871986106</v>
          </cell>
          <cell r="AS22" t="str">
            <v/>
          </cell>
          <cell r="AT22">
            <v>1.0589425688746457</v>
          </cell>
          <cell r="AU22" t="str">
            <v/>
          </cell>
          <cell r="AV22">
            <v>1.0502513566234415</v>
          </cell>
          <cell r="AW22" t="str">
            <v/>
          </cell>
          <cell r="AX22">
            <v>1.0443513219056888</v>
          </cell>
          <cell r="AY22" t="str">
            <v/>
          </cell>
          <cell r="AZ22">
            <v>1.0840112764531777</v>
          </cell>
          <cell r="BA22" t="str">
            <v/>
          </cell>
          <cell r="BB22">
            <v>1.1289912473051507</v>
          </cell>
          <cell r="BC22" t="str">
            <v/>
          </cell>
          <cell r="BD22">
            <v>1.1597244280604853</v>
          </cell>
          <cell r="BE22" t="str">
            <v/>
          </cell>
          <cell r="BF22">
            <v>1.2178746644726453</v>
          </cell>
          <cell r="BG22" t="str">
            <v/>
          </cell>
          <cell r="BH22">
            <v>1.217970018111074</v>
          </cell>
          <cell r="BI22" t="str">
            <v/>
          </cell>
          <cell r="BJ22">
            <v>1.2015484646058561</v>
          </cell>
          <cell r="BK22" t="str">
            <v/>
          </cell>
          <cell r="BL22">
            <v>1.2621904262894643</v>
          </cell>
          <cell r="BM22" t="str">
            <v/>
          </cell>
          <cell r="BN22">
            <v>1.3010747534353249</v>
          </cell>
          <cell r="BO22" t="str">
            <v/>
          </cell>
          <cell r="BP22">
            <v>1.3384048205315258</v>
          </cell>
          <cell r="BQ22" t="str">
            <v>e</v>
          </cell>
          <cell r="BR22">
            <v>1.338504429563447</v>
          </cell>
          <cell r="BS22" t="str">
            <v/>
          </cell>
          <cell r="BT22">
            <v>1.3664224771651718</v>
          </cell>
          <cell r="BU22" t="str">
            <v>b</v>
          </cell>
          <cell r="BV22">
            <v>1.3701340924596717</v>
          </cell>
          <cell r="BW22" t="str">
            <v/>
          </cell>
          <cell r="BX22">
            <v>1.4260687628732078</v>
          </cell>
          <cell r="BY22" t="str">
            <v/>
          </cell>
          <cell r="BZ22" t="str">
            <v>..</v>
          </cell>
          <cell r="CA22" t="str">
            <v/>
          </cell>
          <cell r="CB22" t="str">
            <v>..</v>
          </cell>
        </row>
        <row r="23">
          <cell r="A23" t="str">
            <v>Japan</v>
          </cell>
          <cell r="B23">
            <v>2.0469369011798131</v>
          </cell>
          <cell r="C23" t="str">
            <v>e</v>
          </cell>
          <cell r="D23">
            <v>2.1285410960358409</v>
          </cell>
          <cell r="E23" t="str">
            <v>e</v>
          </cell>
          <cell r="F23">
            <v>2.2421601611086075</v>
          </cell>
          <cell r="G23" t="str">
            <v>e</v>
          </cell>
          <cell r="H23">
            <v>2.3319593172881725</v>
          </cell>
          <cell r="I23" t="str">
            <v>e</v>
          </cell>
          <cell r="J23">
            <v>2.4797914806135108</v>
          </cell>
          <cell r="K23" t="str">
            <v>e</v>
          </cell>
          <cell r="L23">
            <v>2.4440929050466855</v>
          </cell>
          <cell r="M23" t="str">
            <v>e</v>
          </cell>
          <cell r="N23">
            <v>2.5009874184874072</v>
          </cell>
          <cell r="O23" t="str">
            <v>e</v>
          </cell>
          <cell r="P23">
            <v>2.5230728271975456</v>
          </cell>
          <cell r="Q23" t="str">
            <v>e</v>
          </cell>
          <cell r="R23">
            <v>2.62781174623828</v>
          </cell>
          <cell r="S23" t="str">
            <v>e</v>
          </cell>
          <cell r="T23">
            <v>2.7066374638041393</v>
          </cell>
          <cell r="U23" t="str">
            <v>e</v>
          </cell>
          <cell r="V23">
            <v>2.6766107743803711</v>
          </cell>
          <cell r="W23" t="str">
            <v>e</v>
          </cell>
          <cell r="X23">
            <v>2.6261912293523277</v>
          </cell>
          <cell r="Y23" t="str">
            <v>e</v>
          </cell>
          <cell r="Z23">
            <v>2.5715854719750615</v>
          </cell>
          <cell r="AA23" t="str">
            <v>e</v>
          </cell>
          <cell r="AB23">
            <v>2.5176361418094793</v>
          </cell>
          <cell r="AC23" t="str">
            <v>e</v>
          </cell>
          <cell r="AD23">
            <v>2.6083836300539063</v>
          </cell>
          <cell r="AE23" t="str">
            <v>e</v>
          </cell>
          <cell r="AF23">
            <v>2.6920639497123373</v>
          </cell>
          <cell r="AG23" t="str">
            <v>b</v>
          </cell>
          <cell r="AH23">
            <v>2.7696785033956295</v>
          </cell>
          <cell r="AI23" t="str">
            <v/>
          </cell>
          <cell r="AJ23">
            <v>2.8736250819083011</v>
          </cell>
          <cell r="AK23" t="str">
            <v/>
          </cell>
          <cell r="AL23">
            <v>2.892833239488442</v>
          </cell>
          <cell r="AM23" t="str">
            <v/>
          </cell>
          <cell r="AN23">
            <v>2.9056860943296638</v>
          </cell>
          <cell r="AO23" t="str">
            <v/>
          </cell>
          <cell r="AP23">
            <v>2.9718304796321258</v>
          </cell>
          <cell r="AQ23" t="str">
            <v/>
          </cell>
          <cell r="AR23">
            <v>3.0139397138915731</v>
          </cell>
          <cell r="AS23" t="str">
            <v/>
          </cell>
          <cell r="AT23">
            <v>3.0429533758879255</v>
          </cell>
          <cell r="AU23" t="str">
            <v/>
          </cell>
          <cell r="AV23">
            <v>3.0295184670613442</v>
          </cell>
          <cell r="AW23" t="str">
            <v/>
          </cell>
          <cell r="AX23">
            <v>3.1809938244658609</v>
          </cell>
          <cell r="AY23" t="str">
            <v/>
          </cell>
          <cell r="AZ23">
            <v>3.2784430677439276</v>
          </cell>
          <cell r="BA23" t="str">
            <v/>
          </cell>
          <cell r="BB23">
            <v>3.3395960263929125</v>
          </cell>
          <cell r="BC23" t="str">
            <v/>
          </cell>
          <cell r="BD23">
            <v>3.3371799621175238</v>
          </cell>
          <cell r="BE23" t="str">
            <v>b</v>
          </cell>
          <cell r="BF23">
            <v>3.2313985058253198</v>
          </cell>
          <cell r="BG23" t="str">
            <v/>
          </cell>
          <cell r="BH23">
            <v>3.1370753780474181</v>
          </cell>
          <cell r="BI23" t="str">
            <v/>
          </cell>
          <cell r="BJ23">
            <v>3.2447664214192469</v>
          </cell>
          <cell r="BK23" t="str">
            <v/>
          </cell>
          <cell r="BL23">
            <v>3.2090839369545487</v>
          </cell>
          <cell r="BM23" t="str">
            <v/>
          </cell>
          <cell r="BN23">
            <v>3.3149598271458318</v>
          </cell>
          <cell r="BO23" t="str">
            <v>b</v>
          </cell>
          <cell r="BP23">
            <v>3.4002185352108292</v>
          </cell>
          <cell r="BQ23" t="str">
            <v/>
          </cell>
          <cell r="BR23">
            <v>3.2816492063725082</v>
          </cell>
          <cell r="BS23" t="str">
            <v/>
          </cell>
          <cell r="BT23">
            <v>3.1578642902864642</v>
          </cell>
          <cell r="BU23" t="str">
            <v/>
          </cell>
          <cell r="BV23">
            <v>3.2079766271097827</v>
          </cell>
          <cell r="BW23" t="str">
            <v/>
          </cell>
          <cell r="BX23">
            <v>3.2751195109714319</v>
          </cell>
          <cell r="BY23" t="str">
            <v>b</v>
          </cell>
          <cell r="BZ23" t="str">
            <v>..</v>
          </cell>
          <cell r="CA23" t="str">
            <v/>
          </cell>
          <cell r="CB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>
            <v>1.6968826202712579</v>
          </cell>
          <cell r="W24" t="str">
            <v>d</v>
          </cell>
          <cell r="X24">
            <v>1.7796079413682169</v>
          </cell>
          <cell r="Y24" t="str">
            <v>d</v>
          </cell>
          <cell r="Z24">
            <v>1.9342684182179322</v>
          </cell>
          <cell r="AA24" t="str">
            <v>d</v>
          </cell>
          <cell r="AB24">
            <v>2.1022711238603682</v>
          </cell>
          <cell r="AC24" t="str">
            <v>d</v>
          </cell>
          <cell r="AD24">
            <v>2.1454200944433279</v>
          </cell>
          <cell r="AE24" t="str">
            <v>d</v>
          </cell>
          <cell r="AF24">
            <v>2.2038134133023353</v>
          </cell>
          <cell r="AG24" t="str">
            <v>d</v>
          </cell>
          <cell r="AH24">
            <v>2.2397010538106663</v>
          </cell>
          <cell r="AI24" t="str">
            <v>d</v>
          </cell>
          <cell r="AJ24">
            <v>2.1069447615788319</v>
          </cell>
          <cell r="AK24" t="str">
            <v>d</v>
          </cell>
          <cell r="AL24">
            <v>2.0144476162075922</v>
          </cell>
          <cell r="AM24" t="str">
            <v>d</v>
          </cell>
          <cell r="AN24">
            <v>2.1251948945605079</v>
          </cell>
          <cell r="AO24" t="str">
            <v>d</v>
          </cell>
          <cell r="AP24">
            <v>2.278647192100153</v>
          </cell>
          <cell r="AQ24" t="str">
            <v>d</v>
          </cell>
          <cell r="AR24">
            <v>2.2077442591590377</v>
          </cell>
          <cell r="AS24" t="str">
            <v>d</v>
          </cell>
          <cell r="AT24">
            <v>2.2772245078311131</v>
          </cell>
          <cell r="AU24" t="str">
            <v>d</v>
          </cell>
          <cell r="AV24">
            <v>2.4421384873087821</v>
          </cell>
          <cell r="AW24" t="str">
            <v>d</v>
          </cell>
          <cell r="AX24">
            <v>2.5228961411786628</v>
          </cell>
          <cell r="AY24" t="str">
            <v>d</v>
          </cell>
          <cell r="AZ24">
            <v>2.7193380379802536</v>
          </cell>
          <cell r="BA24" t="str">
            <v>d</v>
          </cell>
          <cell r="BB24">
            <v>2.8725814946714583</v>
          </cell>
          <cell r="BC24" t="str">
            <v>b</v>
          </cell>
          <cell r="BD24">
            <v>2.9888720045156174</v>
          </cell>
          <cell r="BE24" t="str">
            <v/>
          </cell>
          <cell r="BF24">
            <v>3.1466855779456835</v>
          </cell>
          <cell r="BG24" t="str">
            <v/>
          </cell>
          <cell r="BH24">
            <v>3.315776721307063</v>
          </cell>
          <cell r="BI24" t="str">
            <v/>
          </cell>
          <cell r="BJ24">
            <v>3.5919852207860807</v>
          </cell>
          <cell r="BK24" t="str">
            <v/>
          </cell>
          <cell r="BL24">
            <v>3.8504046040466031</v>
          </cell>
          <cell r="BM24" t="str">
            <v/>
          </cell>
          <cell r="BN24">
            <v>3.951238982099841</v>
          </cell>
          <cell r="BO24" t="str">
            <v/>
          </cell>
          <cell r="BP24">
            <v>4.0778647571876112</v>
          </cell>
          <cell r="BQ24" t="str">
            <v/>
          </cell>
          <cell r="BR24">
            <v>3.9782002517580599</v>
          </cell>
          <cell r="BS24" t="str">
            <v/>
          </cell>
          <cell r="BT24">
            <v>3.9870371806907658</v>
          </cell>
          <cell r="BU24" t="str">
            <v/>
          </cell>
          <cell r="BV24">
            <v>4.2920555990596378</v>
          </cell>
          <cell r="BW24" t="str">
            <v/>
          </cell>
          <cell r="BX24">
            <v>4.5275336976164207</v>
          </cell>
          <cell r="BY24" t="str">
            <v/>
          </cell>
          <cell r="BZ24" t="str">
            <v>..</v>
          </cell>
          <cell r="CA24" t="str">
            <v/>
          </cell>
          <cell r="CB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0.43288091845213117</v>
          </cell>
          <cell r="AE25" t="str">
            <v/>
          </cell>
          <cell r="AF25">
            <v>0.39842898563527002</v>
          </cell>
          <cell r="AG25" t="str">
            <v/>
          </cell>
          <cell r="AH25">
            <v>0.36736164202217025</v>
          </cell>
          <cell r="AI25" t="str">
            <v/>
          </cell>
          <cell r="AJ25">
            <v>0.38029938284676146</v>
          </cell>
          <cell r="AK25" t="str">
            <v/>
          </cell>
          <cell r="AL25">
            <v>0.35256195199507179</v>
          </cell>
          <cell r="AM25" t="str">
            <v/>
          </cell>
          <cell r="AN25">
            <v>0.4361785419744863</v>
          </cell>
          <cell r="AO25" t="str">
            <v/>
          </cell>
          <cell r="AP25">
            <v>0.40395430566983731</v>
          </cell>
          <cell r="AQ25" t="str">
            <v/>
          </cell>
          <cell r="AR25">
            <v>0.40958811663715894</v>
          </cell>
          <cell r="AS25" t="str">
            <v/>
          </cell>
          <cell r="AT25">
            <v>0.36052658090478007</v>
          </cell>
          <cell r="AU25" t="str">
            <v/>
          </cell>
          <cell r="AV25">
            <v>0.40062438122597116</v>
          </cell>
          <cell r="AW25" t="str">
            <v/>
          </cell>
          <cell r="AX25">
            <v>0.53000527870098613</v>
          </cell>
          <cell r="AY25" t="str">
            <v/>
          </cell>
          <cell r="AZ25">
            <v>0.65093288977064268</v>
          </cell>
          <cell r="BA25" t="str">
            <v/>
          </cell>
          <cell r="BB25">
            <v>0.55385476641949893</v>
          </cell>
          <cell r="BC25" t="str">
            <v/>
          </cell>
          <cell r="BD25">
            <v>0.58037962932710696</v>
          </cell>
          <cell r="BE25" t="str">
            <v/>
          </cell>
          <cell r="BF25">
            <v>0.45131300153170006</v>
          </cell>
          <cell r="BG25" t="str">
            <v/>
          </cell>
          <cell r="BH25">
            <v>0.60978607777076566</v>
          </cell>
          <cell r="BI25" t="str">
            <v/>
          </cell>
          <cell r="BJ25">
            <v>0.69605481092980304</v>
          </cell>
          <cell r="BK25" t="str">
            <v/>
          </cell>
          <cell r="BL25">
            <v>0.66304410142811709</v>
          </cell>
          <cell r="BM25" t="str">
            <v/>
          </cell>
          <cell r="BN25">
            <v>0.61176123472098909</v>
          </cell>
          <cell r="BO25" t="str">
            <v/>
          </cell>
          <cell r="BP25">
            <v>0.68825088520351485</v>
          </cell>
          <cell r="BQ25" t="str">
            <v/>
          </cell>
          <cell r="BR25">
            <v>0.62310757174365194</v>
          </cell>
          <cell r="BS25" t="str">
            <v/>
          </cell>
          <cell r="BT25">
            <v>0.44032065713710139</v>
          </cell>
          <cell r="BU25" t="str">
            <v/>
          </cell>
          <cell r="BV25">
            <v>0.51459384794285423</v>
          </cell>
          <cell r="BW25" t="str">
            <v/>
          </cell>
          <cell r="BX25">
            <v>0.64083039504681472</v>
          </cell>
          <cell r="BY25" t="str">
            <v/>
          </cell>
          <cell r="BZ25" t="str">
            <v>..</v>
          </cell>
          <cell r="CA25" t="str">
            <v/>
          </cell>
          <cell r="CB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>
            <v>0.42865458683636631</v>
          </cell>
          <cell r="AE26" t="str">
            <v/>
          </cell>
          <cell r="AF26">
            <v>0.49155104648555181</v>
          </cell>
          <cell r="AG26" t="str">
            <v>b</v>
          </cell>
          <cell r="AH26">
            <v>0.53658466632068991</v>
          </cell>
          <cell r="AI26" t="str">
            <v/>
          </cell>
          <cell r="AJ26">
            <v>0.54376614956004343</v>
          </cell>
          <cell r="AK26" t="str">
            <v/>
          </cell>
          <cell r="AL26">
            <v>0.50200282323555834</v>
          </cell>
          <cell r="AM26" t="str">
            <v/>
          </cell>
          <cell r="AN26">
            <v>0.58479927984631352</v>
          </cell>
          <cell r="AO26" t="str">
            <v/>
          </cell>
          <cell r="AP26">
            <v>0.66679253561680096</v>
          </cell>
          <cell r="AQ26" t="str">
            <v/>
          </cell>
          <cell r="AR26">
            <v>0.65669585097614247</v>
          </cell>
          <cell r="AS26" t="str">
            <v/>
          </cell>
          <cell r="AT26">
            <v>0.66338964568348047</v>
          </cell>
          <cell r="AU26" t="str">
            <v/>
          </cell>
          <cell r="AV26">
            <v>0.75065835716090656</v>
          </cell>
          <cell r="AW26" t="str">
            <v/>
          </cell>
          <cell r="AX26">
            <v>0.74741158010353081</v>
          </cell>
          <cell r="AY26" t="str">
            <v/>
          </cell>
          <cell r="AZ26">
            <v>0.79118978482486335</v>
          </cell>
          <cell r="BA26" t="str">
            <v/>
          </cell>
          <cell r="BB26">
            <v>0.80092526678468068</v>
          </cell>
          <cell r="BC26" t="str">
            <v/>
          </cell>
          <cell r="BD26">
            <v>0.78844133791229931</v>
          </cell>
          <cell r="BE26" t="str">
            <v/>
          </cell>
          <cell r="BF26">
            <v>0.82967324845331092</v>
          </cell>
          <cell r="BG26" t="str">
            <v/>
          </cell>
          <cell r="BH26">
            <v>0.78550324967512786</v>
          </cell>
          <cell r="BI26" t="str">
            <v/>
          </cell>
          <cell r="BJ26">
            <v>0.90510483427329291</v>
          </cell>
          <cell r="BK26" t="str">
            <v/>
          </cell>
          <cell r="BL26">
            <v>0.89514597669016205</v>
          </cell>
          <cell r="BM26" t="str">
            <v/>
          </cell>
          <cell r="BN26">
            <v>0.95019606493856079</v>
          </cell>
          <cell r="BO26" t="str">
            <v/>
          </cell>
          <cell r="BP26">
            <v>1.0311381867994334</v>
          </cell>
          <cell r="BQ26" t="str">
            <v/>
          </cell>
          <cell r="BR26">
            <v>1.0440807661972666</v>
          </cell>
          <cell r="BS26" t="str">
            <v/>
          </cell>
          <cell r="BT26">
            <v>0.84233369986857309</v>
          </cell>
          <cell r="BU26" t="str">
            <v/>
          </cell>
          <cell r="BV26">
            <v>0.8964080329896198</v>
          </cell>
          <cell r="BW26" t="str">
            <v/>
          </cell>
          <cell r="BX26">
            <v>0.94181347295687912</v>
          </cell>
          <cell r="BY26" t="str">
            <v/>
          </cell>
          <cell r="BZ26" t="str">
            <v>..</v>
          </cell>
          <cell r="CA26" t="str">
            <v/>
          </cell>
          <cell r="CB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1.5767294661967006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1.625948581380865</v>
          </cell>
          <cell r="AU27" t="str">
            <v/>
          </cell>
          <cell r="AV27">
            <v>1.6026188302307245</v>
          </cell>
          <cell r="AW27" t="str">
            <v/>
          </cell>
          <cell r="AX27">
            <v>1.5717071403454557</v>
          </cell>
          <cell r="AY27" t="str">
            <v/>
          </cell>
          <cell r="AZ27">
            <v>1.6667433240422622</v>
          </cell>
          <cell r="BA27" t="str">
            <v/>
          </cell>
          <cell r="BB27">
            <v>1.5912263715592658</v>
          </cell>
          <cell r="BC27" t="str">
            <v>e</v>
          </cell>
          <cell r="BD27">
            <v>1.6229295289011674</v>
          </cell>
          <cell r="BE27" t="str">
            <v/>
          </cell>
          <cell r="BF27">
            <v>1.677497099037208</v>
          </cell>
          <cell r="BG27" t="str">
            <v/>
          </cell>
          <cell r="BH27">
            <v>1.502570622810421</v>
          </cell>
          <cell r="BI27" t="str">
            <v/>
          </cell>
          <cell r="BJ27">
            <v>1.4627711762074915</v>
          </cell>
          <cell r="BK27" t="str">
            <v/>
          </cell>
          <cell r="BL27">
            <v>1.2726739124949744</v>
          </cell>
          <cell r="BM27" t="str">
            <v>b</v>
          </cell>
          <cell r="BN27">
            <v>1.3026600681812903</v>
          </cell>
          <cell r="BO27" t="str">
            <v/>
          </cell>
          <cell r="BP27">
            <v>1.2640366168407169</v>
          </cell>
          <cell r="BQ27" t="str">
            <v/>
          </cell>
          <cell r="BR27">
            <v>1.3021981719749744</v>
          </cell>
          <cell r="BS27" t="str">
            <v/>
          </cell>
          <cell r="BT27">
            <v>1.297860236545918</v>
          </cell>
          <cell r="BU27" t="str">
            <v/>
          </cell>
          <cell r="BV27">
            <v>1.2685206523417178</v>
          </cell>
          <cell r="BW27" t="str">
            <v/>
          </cell>
          <cell r="BX27">
            <v>1.2112617300807309</v>
          </cell>
          <cell r="BY27" t="str">
            <v>p</v>
          </cell>
          <cell r="BZ27" t="str">
            <v>..</v>
          </cell>
          <cell r="CA27" t="str">
            <v/>
          </cell>
          <cell r="CB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0.17721496687474367</v>
          </cell>
          <cell r="AA28" t="str">
            <v>e</v>
          </cell>
          <cell r="AB28">
            <v>0.23400766486350466</v>
          </cell>
          <cell r="AC28" t="str">
            <v/>
          </cell>
          <cell r="AD28">
            <v>0.24604595391358305</v>
          </cell>
          <cell r="AE28" t="str">
            <v/>
          </cell>
          <cell r="AF28">
            <v>0.25066855682780498</v>
          </cell>
          <cell r="AG28" t="str">
            <v/>
          </cell>
          <cell r="AH28">
            <v>0.27619768464523731</v>
          </cell>
          <cell r="AI28" t="str">
            <v/>
          </cell>
          <cell r="AJ28">
            <v>0.30195827901094036</v>
          </cell>
          <cell r="AK28" t="str">
            <v/>
          </cell>
          <cell r="AL28">
            <v>0.34410006892557604</v>
          </cell>
          <cell r="AM28" t="str">
            <v/>
          </cell>
          <cell r="AN28">
            <v>0.30613490296957763</v>
          </cell>
          <cell r="AO28" t="str">
            <v/>
          </cell>
          <cell r="AP28">
            <v>0.32417989758122501</v>
          </cell>
          <cell r="AQ28" t="str">
            <v/>
          </cell>
          <cell r="AR28">
            <v>0.3542961782651135</v>
          </cell>
          <cell r="AS28" t="str">
            <v/>
          </cell>
          <cell r="AT28">
            <v>0.3931392644800486</v>
          </cell>
          <cell r="AU28" t="str">
            <v/>
          </cell>
          <cell r="AV28">
            <v>0.38816281763516824</v>
          </cell>
          <cell r="AW28" t="str">
            <v>b</v>
          </cell>
          <cell r="AX28">
            <v>0.39843858616111771</v>
          </cell>
          <cell r="AY28" t="str">
            <v/>
          </cell>
          <cell r="AZ28">
            <v>0.36921725615333212</v>
          </cell>
          <cell r="BA28" t="str">
            <v/>
          </cell>
          <cell r="BB28">
            <v>0.39833377324488123</v>
          </cell>
          <cell r="BC28" t="str">
            <v/>
          </cell>
          <cell r="BD28">
            <v>0.44387002545936294</v>
          </cell>
          <cell r="BE28" t="str">
            <v/>
          </cell>
          <cell r="BF28">
            <v>0.47953878397934518</v>
          </cell>
          <cell r="BG28" t="str">
            <v/>
          </cell>
          <cell r="BH28">
            <v>0.49484858369282808</v>
          </cell>
          <cell r="BI28" t="str">
            <v/>
          </cell>
          <cell r="BJ28">
            <v>0.47129143770994347</v>
          </cell>
          <cell r="BK28" t="str">
            <v/>
          </cell>
          <cell r="BL28">
            <v>0.42096051350063723</v>
          </cell>
          <cell r="BM28" t="str">
            <v/>
          </cell>
          <cell r="BN28">
            <v>0.42502817743979976</v>
          </cell>
          <cell r="BO28" t="str">
            <v/>
          </cell>
          <cell r="BP28">
            <v>0.43548980609391913</v>
          </cell>
          <cell r="BQ28" t="str">
            <v/>
          </cell>
          <cell r="BR28">
            <v>0.42985631171382377</v>
          </cell>
          <cell r="BS28" t="str">
            <v/>
          </cell>
          <cell r="BT28">
            <v>0.38798441953058854</v>
          </cell>
          <cell r="BU28" t="str">
            <v/>
          </cell>
          <cell r="BV28">
            <v>0.32843106572107855</v>
          </cell>
          <cell r="BW28" t="str">
            <v>e</v>
          </cell>
          <cell r="BX28">
            <v>0.31291387949425992</v>
          </cell>
          <cell r="BY28" t="str">
            <v>e</v>
          </cell>
          <cell r="BZ28" t="str">
            <v>..</v>
          </cell>
          <cell r="CA28" t="str">
            <v/>
          </cell>
          <cell r="CB28" t="str">
            <v>..</v>
          </cell>
        </row>
        <row r="29">
          <cell r="A29" t="str">
            <v>Netherlands</v>
          </cell>
          <cell r="B29">
            <v>1.6219937443535521</v>
          </cell>
          <cell r="C29" t="str">
            <v/>
          </cell>
          <cell r="D29">
            <v>1.7212629357676659</v>
          </cell>
          <cell r="E29" t="str">
            <v>b</v>
          </cell>
          <cell r="F29">
            <v>1.7580147445393588</v>
          </cell>
          <cell r="G29" t="str">
            <v/>
          </cell>
          <cell r="H29">
            <v>1.7004562425443268</v>
          </cell>
          <cell r="I29" t="str">
            <v/>
          </cell>
          <cell r="J29">
            <v>1.8309909232948205</v>
          </cell>
          <cell r="K29" t="str">
            <v/>
          </cell>
          <cell r="L29">
            <v>1.937093085757986</v>
          </cell>
          <cell r="M29" t="str">
            <v/>
          </cell>
          <cell r="N29">
            <v>2.0226516164475425</v>
          </cell>
          <cell r="O29" t="str">
            <v/>
          </cell>
          <cell r="P29">
            <v>1.9632270791168609</v>
          </cell>
          <cell r="Q29" t="str">
            <v/>
          </cell>
          <cell r="R29">
            <v>1.8751941649036874</v>
          </cell>
          <cell r="S29" t="str">
            <v/>
          </cell>
          <cell r="T29">
            <v>1.9163084216585076</v>
          </cell>
          <cell r="U29" t="str">
            <v>b</v>
          </cell>
          <cell r="V29">
            <v>1.8152758299691165</v>
          </cell>
          <cell r="W29" t="str">
            <v/>
          </cell>
          <cell r="X29">
            <v>1.7524889115599043</v>
          </cell>
          <cell r="Y29" t="str">
            <v/>
          </cell>
          <cell r="Z29">
            <v>1.7737158859999034</v>
          </cell>
          <cell r="AA29" t="str">
            <v/>
          </cell>
          <cell r="AB29">
            <v>1.8094766080882989</v>
          </cell>
          <cell r="AC29" t="str">
            <v>b</v>
          </cell>
          <cell r="AD29">
            <v>1.8227107879604427</v>
          </cell>
          <cell r="AE29" t="str">
            <v/>
          </cell>
          <cell r="AF29">
            <v>1.8409288940732678</v>
          </cell>
          <cell r="AG29" t="str">
            <v>b</v>
          </cell>
          <cell r="AH29">
            <v>1.8447739799374603</v>
          </cell>
          <cell r="AI29" t="str">
            <v/>
          </cell>
          <cell r="AJ29">
            <v>1.742063970123892</v>
          </cell>
          <cell r="AK29" t="str">
            <v/>
          </cell>
          <cell r="AL29">
            <v>1.8228241615986307</v>
          </cell>
          <cell r="AM29" t="str">
            <v>b</v>
          </cell>
          <cell r="AN29">
            <v>1.7897952907808952</v>
          </cell>
          <cell r="AO29" t="str">
            <v/>
          </cell>
          <cell r="AP29">
            <v>1.796086585692318</v>
          </cell>
          <cell r="AQ29" t="str">
            <v/>
          </cell>
          <cell r="AR29">
            <v>1.7454308901557858</v>
          </cell>
          <cell r="AS29" t="str">
            <v/>
          </cell>
          <cell r="AT29">
            <v>1.7838965698796825</v>
          </cell>
          <cell r="AU29" t="str">
            <v/>
          </cell>
          <cell r="AV29">
            <v>1.7890138790748289</v>
          </cell>
          <cell r="AW29" t="str">
            <v/>
          </cell>
          <cell r="AX29">
            <v>1.7738793899975132</v>
          </cell>
          <cell r="AY29" t="str">
            <v/>
          </cell>
          <cell r="AZ29">
            <v>1.7406671160182432</v>
          </cell>
          <cell r="BA29" t="str">
            <v/>
          </cell>
          <cell r="BB29">
            <v>1.6703005636577999</v>
          </cell>
          <cell r="BC29" t="str">
            <v/>
          </cell>
          <cell r="BD29">
            <v>1.6226873383415896</v>
          </cell>
          <cell r="BE29" t="str">
            <v/>
          </cell>
          <cell r="BF29">
            <v>1.6657010892353588</v>
          </cell>
          <cell r="BG29" t="str">
            <v/>
          </cell>
          <cell r="BH29">
            <v>1.7040396628842578</v>
          </cell>
          <cell r="BI29" t="str">
            <v/>
          </cell>
          <cell r="BJ29">
            <v>1.8813147353999866</v>
          </cell>
          <cell r="BK29" t="str">
            <v>b</v>
          </cell>
          <cell r="BL29">
            <v>1.9162737491691755</v>
          </cell>
          <cell r="BM29" t="str">
            <v>b</v>
          </cell>
          <cell r="BN29">
            <v>1.9298654534773332</v>
          </cell>
          <cell r="BO29" t="str">
            <v/>
          </cell>
          <cell r="BP29">
            <v>1.9756774824289713</v>
          </cell>
          <cell r="BQ29" t="str">
            <v/>
          </cell>
          <cell r="BR29">
            <v>1.9848737985646545</v>
          </cell>
          <cell r="BS29" t="str">
            <v/>
          </cell>
          <cell r="BT29">
            <v>1.9968465575001733</v>
          </cell>
          <cell r="BU29" t="str">
            <v/>
          </cell>
          <cell r="BV29">
            <v>1.9830765187374855</v>
          </cell>
          <cell r="BW29" t="str">
            <v/>
          </cell>
          <cell r="BX29">
            <v>2.1638864735454217</v>
          </cell>
          <cell r="BY29" t="str">
            <v>bp</v>
          </cell>
          <cell r="BZ29" t="str">
            <v>..</v>
          </cell>
          <cell r="CA29" t="str">
            <v/>
          </cell>
          <cell r="CB29" t="str">
            <v>..</v>
          </cell>
        </row>
        <row r="30">
          <cell r="A30" t="str">
            <v>New Zealand</v>
          </cell>
          <cell r="B30">
            <v>0.97147581645307979</v>
          </cell>
          <cell r="C30" t="str">
            <v>e</v>
          </cell>
          <cell r="D30" t="str">
            <v>..</v>
          </cell>
          <cell r="E30" t="str">
            <v/>
          </cell>
          <cell r="F30">
            <v>0.86704426489141817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0.83271923360353717</v>
          </cell>
          <cell r="S30" t="str">
            <v/>
          </cell>
          <cell r="T30">
            <v>0.95133062874998353</v>
          </cell>
          <cell r="U30" t="str">
            <v/>
          </cell>
          <cell r="V30">
            <v>0.94030479298818204</v>
          </cell>
          <cell r="W30" t="str">
            <v/>
          </cell>
          <cell r="X30">
            <v>0.96451238044158394</v>
          </cell>
          <cell r="Y30" t="str">
            <v>b</v>
          </cell>
          <cell r="Z30">
            <v>0.97655695003551968</v>
          </cell>
          <cell r="AA30" t="str">
            <v/>
          </cell>
          <cell r="AB30" t="str">
            <v>..</v>
          </cell>
          <cell r="AC30" t="str">
            <v/>
          </cell>
          <cell r="AD30">
            <v>0.9241319630907352</v>
          </cell>
          <cell r="AE30" t="str">
            <v/>
          </cell>
          <cell r="AF30" t="str">
            <v>..</v>
          </cell>
          <cell r="AG30" t="str">
            <v/>
          </cell>
          <cell r="AH30">
            <v>1.056485194867147</v>
          </cell>
          <cell r="AI30" t="str">
            <v/>
          </cell>
          <cell r="AJ30" t="str">
            <v>..</v>
          </cell>
          <cell r="AK30" t="str">
            <v/>
          </cell>
          <cell r="AL30">
            <v>0.96386968002896789</v>
          </cell>
          <cell r="AM30" t="str">
            <v/>
          </cell>
          <cell r="AN30" t="str">
            <v>..</v>
          </cell>
          <cell r="AO30" t="str">
            <v/>
          </cell>
          <cell r="AP30">
            <v>1.100285909627696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1.1489114337517821</v>
          </cell>
          <cell r="AU30" t="str">
            <v/>
          </cell>
          <cell r="AV30" t="str">
            <v>..</v>
          </cell>
          <cell r="AW30" t="str">
            <v/>
          </cell>
          <cell r="AX30">
            <v>1.1204330508110496</v>
          </cell>
          <cell r="AY30" t="str">
            <v/>
          </cell>
          <cell r="AZ30" t="str">
            <v>..</v>
          </cell>
          <cell r="BA30" t="str">
            <v/>
          </cell>
          <cell r="BB30">
            <v>1.1565303020572433</v>
          </cell>
          <cell r="BC30" t="str">
            <v/>
          </cell>
          <cell r="BD30" t="str">
            <v>..</v>
          </cell>
          <cell r="BE30" t="str">
            <v/>
          </cell>
          <cell r="BF30">
            <v>1.2523033528582164</v>
          </cell>
          <cell r="BG30" t="str">
            <v/>
          </cell>
          <cell r="BH30" t="str">
            <v>..</v>
          </cell>
          <cell r="BI30" t="str">
            <v/>
          </cell>
          <cell r="BJ30">
            <v>1.2306552711895398</v>
          </cell>
          <cell r="BK30" t="str">
            <v/>
          </cell>
          <cell r="BL30" t="str">
            <v>..</v>
          </cell>
          <cell r="BM30" t="str">
            <v/>
          </cell>
          <cell r="BN30">
            <v>1.1537519497763398</v>
          </cell>
          <cell r="BO30" t="str">
            <v/>
          </cell>
          <cell r="BP30" t="str">
            <v>..</v>
          </cell>
          <cell r="BQ30" t="str">
            <v/>
          </cell>
          <cell r="BR30">
            <v>1.2322975118278556</v>
          </cell>
          <cell r="BS30" t="str">
            <v/>
          </cell>
          <cell r="BT30" t="str">
            <v>..</v>
          </cell>
          <cell r="BU30" t="str">
            <v/>
          </cell>
          <cell r="BV30">
            <v>1.3469201394653827</v>
          </cell>
          <cell r="BW30" t="str">
            <v/>
          </cell>
          <cell r="BX30" t="str">
            <v>..</v>
          </cell>
          <cell r="BY30" t="str">
            <v/>
          </cell>
          <cell r="BZ30" t="str">
            <v>..</v>
          </cell>
          <cell r="CA30" t="str">
            <v/>
          </cell>
          <cell r="CB30" t="str">
            <v>..</v>
          </cell>
        </row>
        <row r="31">
          <cell r="A31" t="str">
            <v>Norway</v>
          </cell>
          <cell r="B31">
            <v>1.1544246369307394</v>
          </cell>
          <cell r="C31" t="str">
            <v/>
          </cell>
          <cell r="D31">
            <v>1.2248809744636122</v>
          </cell>
          <cell r="E31" t="str">
            <v>e</v>
          </cell>
          <cell r="F31">
            <v>1.2655868806668196</v>
          </cell>
          <cell r="G31" t="str">
            <v/>
          </cell>
          <cell r="H31">
            <v>1.3477963852900179</v>
          </cell>
          <cell r="I31" t="str">
            <v>be</v>
          </cell>
          <cell r="J31">
            <v>1.4420112304010297</v>
          </cell>
          <cell r="K31" t="str">
            <v/>
          </cell>
          <cell r="L31" t="str">
            <v>..</v>
          </cell>
          <cell r="M31" t="str">
            <v/>
          </cell>
          <cell r="N31">
            <v>1.6070407560543416</v>
          </cell>
          <cell r="O31" t="str">
            <v/>
          </cell>
          <cell r="P31" t="str">
            <v>..</v>
          </cell>
          <cell r="Q31" t="str">
            <v/>
          </cell>
          <cell r="R31">
            <v>1.6274527789341482</v>
          </cell>
          <cell r="S31" t="str">
            <v/>
          </cell>
          <cell r="T31" t="str">
            <v>..</v>
          </cell>
          <cell r="U31" t="str">
            <v/>
          </cell>
          <cell r="V31">
            <v>1.5951534451269294</v>
          </cell>
          <cell r="W31" t="str">
            <v/>
          </cell>
          <cell r="X31" t="str">
            <v>..</v>
          </cell>
          <cell r="Y31" t="str">
            <v/>
          </cell>
          <cell r="Z31">
            <v>1.6673602992751928</v>
          </cell>
          <cell r="AA31" t="str">
            <v/>
          </cell>
          <cell r="AB31" t="str">
            <v>..</v>
          </cell>
          <cell r="AC31" t="str">
            <v/>
          </cell>
          <cell r="AD31">
            <v>1.6516428590710781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1.5934953650971666</v>
          </cell>
          <cell r="AI31" t="str">
            <v/>
          </cell>
          <cell r="AJ31" t="str">
            <v>..</v>
          </cell>
          <cell r="AK31" t="str">
            <v/>
          </cell>
          <cell r="AL31">
            <v>1.6053469691211666</v>
          </cell>
          <cell r="AM31" t="str">
            <v/>
          </cell>
          <cell r="AN31" t="str">
            <v>..</v>
          </cell>
          <cell r="AO31" t="str">
            <v/>
          </cell>
          <cell r="AP31">
            <v>1.5625906951708937</v>
          </cell>
          <cell r="AQ31" t="str">
            <v/>
          </cell>
          <cell r="AR31">
            <v>1.6296973913310859</v>
          </cell>
          <cell r="AS31" t="str">
            <v/>
          </cell>
          <cell r="AT31">
            <v>1.6795794031464535</v>
          </cell>
          <cell r="AU31" t="str">
            <v/>
          </cell>
          <cell r="AV31">
            <v>1.544161030162309</v>
          </cell>
          <cell r="AW31" t="str">
            <v/>
          </cell>
          <cell r="AX31">
            <v>1.4823865683544666</v>
          </cell>
          <cell r="AY31" t="str">
            <v/>
          </cell>
          <cell r="AZ31">
            <v>1.4553152820647948</v>
          </cell>
          <cell r="BA31" t="str">
            <v/>
          </cell>
          <cell r="BB31">
            <v>1.5645741824112522</v>
          </cell>
          <cell r="BC31" t="str">
            <v/>
          </cell>
          <cell r="BD31">
            <v>1.5544802826139488</v>
          </cell>
          <cell r="BE31" t="str">
            <v/>
          </cell>
          <cell r="BF31">
            <v>1.72472010281324</v>
          </cell>
          <cell r="BG31" t="str">
            <v/>
          </cell>
          <cell r="BH31">
            <v>1.6499882885410222</v>
          </cell>
          <cell r="BI31" t="str">
            <v/>
          </cell>
          <cell r="BJ31">
            <v>1.6271234508177264</v>
          </cell>
          <cell r="BK31" t="str">
            <v/>
          </cell>
          <cell r="BL31">
            <v>1.6208718265159225</v>
          </cell>
          <cell r="BM31" t="str">
            <v/>
          </cell>
          <cell r="BN31">
            <v>1.6523770327400409</v>
          </cell>
          <cell r="BO31" t="str">
            <v/>
          </cell>
          <cell r="BP31">
            <v>1.7150617642432822</v>
          </cell>
          <cell r="BQ31" t="str">
            <v/>
          </cell>
          <cell r="BR31">
            <v>1.9352603266683124</v>
          </cell>
          <cell r="BS31" t="str">
            <v/>
          </cell>
          <cell r="BT31">
            <v>2.0446021300467248</v>
          </cell>
          <cell r="BU31" t="str">
            <v/>
          </cell>
          <cell r="BV31">
            <v>2.0991860731168646</v>
          </cell>
          <cell r="BW31" t="str">
            <v/>
          </cell>
          <cell r="BX31">
            <v>2.0611720657290293</v>
          </cell>
          <cell r="BY31" t="str">
            <v/>
          </cell>
          <cell r="BZ31" t="str">
            <v>..</v>
          </cell>
          <cell r="CA31" t="str">
            <v/>
          </cell>
          <cell r="CB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 t="str">
            <v>..</v>
          </cell>
          <cell r="O32" t="str">
            <v/>
          </cell>
          <cell r="P32" t="str">
            <v>..</v>
          </cell>
          <cell r="Q32" t="str">
            <v/>
          </cell>
          <cell r="R32" t="str">
            <v>..</v>
          </cell>
          <cell r="S32" t="str">
            <v/>
          </cell>
          <cell r="T32">
            <v>0.86009859390705456</v>
          </cell>
          <cell r="U32" t="str">
            <v/>
          </cell>
          <cell r="V32">
            <v>0.72298764391647219</v>
          </cell>
          <cell r="W32" t="str">
            <v/>
          </cell>
          <cell r="X32">
            <v>0.74344334781755572</v>
          </cell>
          <cell r="Y32" t="str">
            <v/>
          </cell>
          <cell r="Z32">
            <v>0.74307922323384945</v>
          </cell>
          <cell r="AA32" t="str">
            <v/>
          </cell>
          <cell r="AB32">
            <v>0.68341688524089006</v>
          </cell>
          <cell r="AC32" t="str">
            <v>d</v>
          </cell>
          <cell r="AD32">
            <v>0.61877145086934959</v>
          </cell>
          <cell r="AE32" t="str">
            <v>b</v>
          </cell>
          <cell r="AF32">
            <v>0.64036473008165151</v>
          </cell>
          <cell r="AG32" t="str">
            <v/>
          </cell>
          <cell r="AH32">
            <v>0.64412392630041737</v>
          </cell>
          <cell r="AI32" t="str">
            <v/>
          </cell>
          <cell r="AJ32">
            <v>0.66083125711551471</v>
          </cell>
          <cell r="AK32" t="str">
            <v/>
          </cell>
          <cell r="AL32">
            <v>0.68180434198194828</v>
          </cell>
          <cell r="AM32" t="str">
            <v/>
          </cell>
          <cell r="AN32">
            <v>0.64201897102407657</v>
          </cell>
          <cell r="AO32" t="str">
            <v/>
          </cell>
          <cell r="AP32">
            <v>0.62284127419631941</v>
          </cell>
          <cell r="AQ32" t="str">
            <v/>
          </cell>
          <cell r="AR32">
            <v>0.55784598910954364</v>
          </cell>
          <cell r="AS32" t="str">
            <v/>
          </cell>
          <cell r="AT32">
            <v>0.53883891102100645</v>
          </cell>
          <cell r="AU32" t="str">
            <v/>
          </cell>
          <cell r="AV32">
            <v>0.55251419519817546</v>
          </cell>
          <cell r="AW32" t="str">
            <v/>
          </cell>
          <cell r="AX32">
            <v>0.56281759136888498</v>
          </cell>
          <cell r="AY32" t="str">
            <v/>
          </cell>
          <cell r="AZ32">
            <v>0.55082420792379994</v>
          </cell>
          <cell r="BA32" t="str">
            <v/>
          </cell>
          <cell r="BB32">
            <v>0.56188999822330599</v>
          </cell>
          <cell r="BC32" t="str">
            <v/>
          </cell>
          <cell r="BD32">
            <v>0.59920859242509894</v>
          </cell>
          <cell r="BE32" t="str">
            <v/>
          </cell>
          <cell r="BF32">
            <v>0.66097459482976617</v>
          </cell>
          <cell r="BG32" t="str">
            <v/>
          </cell>
          <cell r="BH32">
            <v>0.72069566276297348</v>
          </cell>
          <cell r="BI32" t="str">
            <v/>
          </cell>
          <cell r="BJ32">
            <v>0.74588466860349345</v>
          </cell>
          <cell r="BK32" t="str">
            <v/>
          </cell>
          <cell r="BL32">
            <v>0.88085674394341551</v>
          </cell>
          <cell r="BM32" t="str">
            <v/>
          </cell>
          <cell r="BN32">
            <v>0.87053192869795615</v>
          </cell>
          <cell r="BO32" t="str">
            <v/>
          </cell>
          <cell r="BP32">
            <v>0.93977668373604273</v>
          </cell>
          <cell r="BQ32" t="str">
            <v/>
          </cell>
          <cell r="BR32">
            <v>1.0032367852562127</v>
          </cell>
          <cell r="BS32" t="str">
            <v/>
          </cell>
          <cell r="BT32">
            <v>0.96408238356111386</v>
          </cell>
          <cell r="BU32" t="str">
            <v/>
          </cell>
          <cell r="BV32">
            <v>1.0344328376440357</v>
          </cell>
          <cell r="BW32" t="str">
            <v/>
          </cell>
          <cell r="BX32">
            <v>1.2095276352523956</v>
          </cell>
          <cell r="BY32" t="str">
            <v/>
          </cell>
          <cell r="BZ32" t="str">
            <v>..</v>
          </cell>
          <cell r="CA32" t="str">
            <v/>
          </cell>
          <cell r="CB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0.26962088765514536</v>
          </cell>
          <cell r="E33" t="str">
            <v/>
          </cell>
          <cell r="F33">
            <v>0.29572716893631157</v>
          </cell>
          <cell r="G33" t="str">
            <v>e</v>
          </cell>
          <cell r="H33">
            <v>0.30629725617123327</v>
          </cell>
          <cell r="I33" t="str">
            <v/>
          </cell>
          <cell r="J33">
            <v>0.33737546789648315</v>
          </cell>
          <cell r="K33" t="str">
            <v>e</v>
          </cell>
          <cell r="L33">
            <v>0.34280504613241369</v>
          </cell>
          <cell r="M33" t="str">
            <v/>
          </cell>
          <cell r="N33">
            <v>0.36666751509791512</v>
          </cell>
          <cell r="O33" t="str">
            <v>e</v>
          </cell>
          <cell r="P33">
            <v>0.36876989906661078</v>
          </cell>
          <cell r="Q33" t="str">
            <v/>
          </cell>
          <cell r="R33">
            <v>0.42942299410780455</v>
          </cell>
          <cell r="S33" t="str">
            <v>e</v>
          </cell>
          <cell r="T33">
            <v>0.46367631809955712</v>
          </cell>
          <cell r="U33" t="str">
            <v/>
          </cell>
          <cell r="V33">
            <v>0.5135681256209178</v>
          </cell>
          <cell r="W33" t="str">
            <v>e</v>
          </cell>
          <cell r="X33">
            <v>0.55349701982430843</v>
          </cell>
          <cell r="Y33" t="str">
            <v/>
          </cell>
          <cell r="Z33">
            <v>0.55086710235235059</v>
          </cell>
          <cell r="AA33" t="str">
            <v>e</v>
          </cell>
          <cell r="AB33">
            <v>0.53240519486376892</v>
          </cell>
          <cell r="AC33" t="str">
            <v>e</v>
          </cell>
          <cell r="AD33">
            <v>0.51673005334681543</v>
          </cell>
          <cell r="AE33" t="str">
            <v/>
          </cell>
          <cell r="AF33">
            <v>0.54949790022088763</v>
          </cell>
          <cell r="AG33" t="str">
            <v>e</v>
          </cell>
          <cell r="AH33">
            <v>0.56374210958247628</v>
          </cell>
          <cell r="AI33" t="str">
            <v/>
          </cell>
          <cell r="AJ33">
            <v>0.62485754249347847</v>
          </cell>
          <cell r="AK33" t="str">
            <v>e</v>
          </cell>
          <cell r="AL33">
            <v>0.68120773069774287</v>
          </cell>
          <cell r="AM33" t="str">
            <v/>
          </cell>
          <cell r="AN33">
            <v>0.72156168564992818</v>
          </cell>
          <cell r="AO33" t="str">
            <v>e</v>
          </cell>
          <cell r="AP33">
            <v>0.76481803208718635</v>
          </cell>
          <cell r="AQ33" t="str">
            <v/>
          </cell>
          <cell r="AR33">
            <v>0.72183488255275818</v>
          </cell>
          <cell r="AS33" t="str">
            <v>e</v>
          </cell>
          <cell r="AT33">
            <v>0.69801875372198585</v>
          </cell>
          <cell r="AU33" t="str">
            <v/>
          </cell>
          <cell r="AV33">
            <v>0.72929923448516243</v>
          </cell>
          <cell r="AW33" t="str">
            <v>e</v>
          </cell>
          <cell r="AX33">
            <v>0.7575472282705441</v>
          </cell>
          <cell r="AY33" t="str">
            <v/>
          </cell>
          <cell r="AZ33">
            <v>0.95447950408464199</v>
          </cell>
          <cell r="BA33" t="str">
            <v>e</v>
          </cell>
          <cell r="BB33">
            <v>1.1241704849337859</v>
          </cell>
          <cell r="BC33" t="str">
            <v/>
          </cell>
          <cell r="BD33">
            <v>1.4433471583001272</v>
          </cell>
          <cell r="BE33" t="str">
            <v>b</v>
          </cell>
          <cell r="BF33">
            <v>1.5800113988177746</v>
          </cell>
          <cell r="BG33" t="str">
            <v/>
          </cell>
          <cell r="BH33">
            <v>1.5352947163599795</v>
          </cell>
          <cell r="BI33" t="str">
            <v/>
          </cell>
          <cell r="BJ33">
            <v>1.4574138014619296</v>
          </cell>
          <cell r="BK33" t="str">
            <v/>
          </cell>
          <cell r="BL33">
            <v>1.3786059928886185</v>
          </cell>
          <cell r="BM33" t="str">
            <v/>
          </cell>
          <cell r="BN33">
            <v>1.3246764997519036</v>
          </cell>
          <cell r="BO33" t="str">
            <v/>
          </cell>
          <cell r="BP33">
            <v>1.2899169541549971</v>
          </cell>
          <cell r="BQ33" t="str">
            <v/>
          </cell>
          <cell r="BR33">
            <v>1.2432979379100446</v>
          </cell>
          <cell r="BS33" t="str">
            <v/>
          </cell>
          <cell r="BT33">
            <v>1.2807493273720998</v>
          </cell>
          <cell r="BU33" t="str">
            <v/>
          </cell>
          <cell r="BV33">
            <v>1.3192836631866307</v>
          </cell>
          <cell r="BW33" t="str">
            <v/>
          </cell>
          <cell r="BX33">
            <v>1.3553635688401799</v>
          </cell>
          <cell r="BY33" t="str">
            <v/>
          </cell>
          <cell r="BZ33" t="str">
            <v>..</v>
          </cell>
          <cell r="CA33" t="str">
            <v/>
          </cell>
          <cell r="CB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1.6064927431508982</v>
          </cell>
          <cell r="U34" t="str">
            <v>d</v>
          </cell>
          <cell r="V34">
            <v>2.0658533856827428</v>
          </cell>
          <cell r="W34" t="str">
            <v>d</v>
          </cell>
          <cell r="X34">
            <v>1.7265865692298814</v>
          </cell>
          <cell r="Y34" t="str">
            <v>bd</v>
          </cell>
          <cell r="Z34">
            <v>1.3324300315579609</v>
          </cell>
          <cell r="AA34" t="str">
            <v>d</v>
          </cell>
          <cell r="AB34">
            <v>0.8736301331980828</v>
          </cell>
          <cell r="AC34" t="str">
            <v>bd</v>
          </cell>
          <cell r="AD34">
            <v>0.90240145156910423</v>
          </cell>
          <cell r="AE34" t="str">
            <v>d</v>
          </cell>
          <cell r="AF34">
            <v>0.88962642311341056</v>
          </cell>
          <cell r="AG34" t="str">
            <v>d</v>
          </cell>
          <cell r="AH34">
            <v>1.0510817020743812</v>
          </cell>
          <cell r="AI34" t="str">
            <v>b</v>
          </cell>
          <cell r="AJ34">
            <v>0.76541232482619059</v>
          </cell>
          <cell r="AK34" t="str">
            <v/>
          </cell>
          <cell r="AL34">
            <v>0.6447507863090185</v>
          </cell>
          <cell r="AM34" t="str">
            <v/>
          </cell>
          <cell r="AN34">
            <v>0.63806500984316161</v>
          </cell>
          <cell r="AO34" t="str">
            <v/>
          </cell>
          <cell r="AP34">
            <v>0.62465233579417145</v>
          </cell>
          <cell r="AQ34" t="str">
            <v/>
          </cell>
          <cell r="AR34">
            <v>0.56313930867008666</v>
          </cell>
          <cell r="AS34" t="str">
            <v/>
          </cell>
          <cell r="AT34">
            <v>0.56145456442119912</v>
          </cell>
          <cell r="AU34" t="str">
            <v/>
          </cell>
          <cell r="AV34">
            <v>0.50069218958529793</v>
          </cell>
          <cell r="AW34" t="str">
            <v/>
          </cell>
          <cell r="AX34">
            <v>0.49331622796919145</v>
          </cell>
          <cell r="AY34" t="str">
            <v/>
          </cell>
          <cell r="AZ34">
            <v>0.47488011525613483</v>
          </cell>
          <cell r="BA34" t="str">
            <v/>
          </cell>
          <cell r="BB34">
            <v>0.44745820329484726</v>
          </cell>
          <cell r="BC34" t="str">
            <v/>
          </cell>
          <cell r="BD34">
            <v>0.46137459725856628</v>
          </cell>
          <cell r="BE34" t="str">
            <v/>
          </cell>
          <cell r="BF34">
            <v>0.47272306196631314</v>
          </cell>
          <cell r="BG34" t="str">
            <v/>
          </cell>
          <cell r="BH34">
            <v>0.61147095902595738</v>
          </cell>
          <cell r="BI34" t="str">
            <v/>
          </cell>
          <cell r="BJ34">
            <v>0.65778759002727916</v>
          </cell>
          <cell r="BK34" t="str">
            <v/>
          </cell>
          <cell r="BL34">
            <v>0.796400091982151</v>
          </cell>
          <cell r="BM34" t="str">
            <v/>
          </cell>
          <cell r="BN34">
            <v>0.82156875856576661</v>
          </cell>
          <cell r="BO34" t="str">
            <v/>
          </cell>
          <cell r="BP34">
            <v>0.87813885795210278</v>
          </cell>
          <cell r="BQ34" t="str">
            <v/>
          </cell>
          <cell r="BR34">
            <v>1.1626039996540545</v>
          </cell>
          <cell r="BS34" t="str">
            <v/>
          </cell>
          <cell r="BT34">
            <v>0.79078074054546033</v>
          </cell>
          <cell r="BU34" t="str">
            <v/>
          </cell>
          <cell r="BV34">
            <v>0.88611545561854788</v>
          </cell>
          <cell r="BW34" t="str">
            <v/>
          </cell>
          <cell r="BX34">
            <v>0.83805524115725982</v>
          </cell>
          <cell r="BY34" t="str">
            <v/>
          </cell>
          <cell r="BZ34" t="str">
            <v>..</v>
          </cell>
          <cell r="CA34" t="str">
            <v/>
          </cell>
          <cell r="CB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1.5313331520420987</v>
          </cell>
          <cell r="AA35" t="str">
            <v/>
          </cell>
          <cell r="AB35">
            <v>1.682805484588717</v>
          </cell>
          <cell r="AC35" t="str">
            <v/>
          </cell>
          <cell r="AD35">
            <v>1.4877930880300878</v>
          </cell>
          <cell r="AE35" t="str">
            <v>e</v>
          </cell>
          <cell r="AF35">
            <v>1.2647307065416842</v>
          </cell>
          <cell r="AG35" t="str">
            <v/>
          </cell>
          <cell r="AH35">
            <v>1.2464313662212858</v>
          </cell>
          <cell r="AI35" t="str">
            <v/>
          </cell>
          <cell r="AJ35">
            <v>1.3051463746702008</v>
          </cell>
          <cell r="AK35" t="str">
            <v/>
          </cell>
          <cell r="AL35">
            <v>1.3368776856681162</v>
          </cell>
          <cell r="AM35" t="str">
            <v/>
          </cell>
          <cell r="AN35">
            <v>1.3598166132103362</v>
          </cell>
          <cell r="AO35" t="str">
            <v/>
          </cell>
          <cell r="AP35">
            <v>1.4676700565784375</v>
          </cell>
          <cell r="AQ35" t="str">
            <v/>
          </cell>
          <cell r="AR35">
            <v>1.4432475160576148</v>
          </cell>
          <cell r="AS35" t="str">
            <v/>
          </cell>
          <cell r="AT35">
            <v>1.2479164459822591</v>
          </cell>
          <cell r="AU35" t="str">
            <v/>
          </cell>
          <cell r="AV35">
            <v>1.3702639660932416</v>
          </cell>
          <cell r="AW35" t="str">
            <v/>
          </cell>
          <cell r="AX35">
            <v>1.4177755447489322</v>
          </cell>
          <cell r="AY35" t="str">
            <v/>
          </cell>
          <cell r="AZ35">
            <v>1.5370523034529953</v>
          </cell>
          <cell r="BA35" t="str">
            <v/>
          </cell>
          <cell r="BB35">
            <v>1.4270335867677344</v>
          </cell>
          <cell r="BC35" t="str">
            <v/>
          </cell>
          <cell r="BD35">
            <v>1.6267318409983607</v>
          </cell>
          <cell r="BE35" t="str">
            <v>b</v>
          </cell>
          <cell r="BF35">
            <v>1.8118411843215438</v>
          </cell>
          <cell r="BG35" t="str">
            <v/>
          </cell>
          <cell r="BH35">
            <v>2.0513250961588181</v>
          </cell>
          <cell r="BI35" t="str">
            <v/>
          </cell>
          <cell r="BJ35">
            <v>2.4129711779982439</v>
          </cell>
          <cell r="BK35" t="str">
            <v>b</v>
          </cell>
          <cell r="BL35">
            <v>2.5606130090894226</v>
          </cell>
          <cell r="BM35" t="str">
            <v/>
          </cell>
          <cell r="BN35">
            <v>2.5648682377129739</v>
          </cell>
          <cell r="BO35" t="str">
            <v/>
          </cell>
          <cell r="BP35">
            <v>2.365479599983098</v>
          </cell>
          <cell r="BQ35" t="str">
            <v/>
          </cell>
          <cell r="BR35">
            <v>2.1956474101318753</v>
          </cell>
          <cell r="BS35" t="str">
            <v/>
          </cell>
          <cell r="BT35">
            <v>2.0114496660271932</v>
          </cell>
          <cell r="BU35" t="str">
            <v/>
          </cell>
          <cell r="BV35">
            <v>1.8663546691425121</v>
          </cell>
          <cell r="BW35" t="str">
            <v/>
          </cell>
          <cell r="BX35">
            <v>1.9511035694004117</v>
          </cell>
          <cell r="BY35" t="str">
            <v/>
          </cell>
          <cell r="BZ35" t="str">
            <v>..</v>
          </cell>
          <cell r="CA35" t="str">
            <v/>
          </cell>
          <cell r="CB35" t="str">
            <v>..</v>
          </cell>
        </row>
        <row r="36">
          <cell r="A36" t="str">
            <v>Spain</v>
          </cell>
          <cell r="B36">
            <v>0.38885937188299907</v>
          </cell>
          <cell r="C36" t="str">
            <v/>
          </cell>
          <cell r="D36">
            <v>0.44583414162519064</v>
          </cell>
          <cell r="E36" t="str">
            <v/>
          </cell>
          <cell r="F36">
            <v>0.43911103019225728</v>
          </cell>
          <cell r="G36" t="str">
            <v/>
          </cell>
          <cell r="H36">
            <v>0.4561250072925237</v>
          </cell>
          <cell r="I36" t="str">
            <v/>
          </cell>
          <cell r="J36">
            <v>0.50528417093277456</v>
          </cell>
          <cell r="K36" t="str">
            <v/>
          </cell>
          <cell r="L36">
            <v>0.56163081392552383</v>
          </cell>
          <cell r="M36" t="str">
            <v/>
          </cell>
          <cell r="N36">
            <v>0.5856812117049629</v>
          </cell>
          <cell r="O36" t="str">
            <v/>
          </cell>
          <cell r="P36">
            <v>0.65655832503195588</v>
          </cell>
          <cell r="Q36" t="str">
            <v/>
          </cell>
          <cell r="R36">
            <v>0.69108206159729957</v>
          </cell>
          <cell r="S36" t="str">
            <v/>
          </cell>
          <cell r="T36">
            <v>0.77861812875855418</v>
          </cell>
          <cell r="U36" t="str">
            <v/>
          </cell>
          <cell r="V36">
            <v>0.79932364365871389</v>
          </cell>
          <cell r="W36" t="str">
            <v/>
          </cell>
          <cell r="X36">
            <v>0.83589814279370567</v>
          </cell>
          <cell r="Y36" t="str">
            <v>b</v>
          </cell>
          <cell r="Z36">
            <v>0.83411362115010379</v>
          </cell>
          <cell r="AA36" t="str">
            <v/>
          </cell>
          <cell r="AB36">
            <v>0.77125622884120004</v>
          </cell>
          <cell r="AC36" t="str">
            <v>e</v>
          </cell>
          <cell r="AD36">
            <v>0.77077739372280651</v>
          </cell>
          <cell r="AE36" t="str">
            <v/>
          </cell>
          <cell r="AF36">
            <v>0.78753270830309707</v>
          </cell>
          <cell r="AG36" t="str">
            <v>e</v>
          </cell>
          <cell r="AH36">
            <v>0.77780654854525977</v>
          </cell>
          <cell r="AI36" t="str">
            <v/>
          </cell>
          <cell r="AJ36">
            <v>0.84803508072943368</v>
          </cell>
          <cell r="AK36" t="str">
            <v>e</v>
          </cell>
          <cell r="AL36">
            <v>0.83853703818721115</v>
          </cell>
          <cell r="AM36" t="str">
            <v/>
          </cell>
          <cell r="AN36">
            <v>0.8827628575089026</v>
          </cell>
          <cell r="AO36" t="str">
            <v/>
          </cell>
          <cell r="AP36">
            <v>0.88833369234785509</v>
          </cell>
          <cell r="AQ36" t="str">
            <v/>
          </cell>
          <cell r="AR36">
            <v>0.95971166776954753</v>
          </cell>
          <cell r="AS36" t="str">
            <v/>
          </cell>
          <cell r="AT36">
            <v>1.023729785382903</v>
          </cell>
          <cell r="AU36" t="str">
            <v/>
          </cell>
          <cell r="AV36">
            <v>1.0408861847930682</v>
          </cell>
          <cell r="AW36" t="str">
            <v/>
          </cell>
          <cell r="AX36">
            <v>1.099562627984692</v>
          </cell>
          <cell r="AY36" t="str">
            <v/>
          </cell>
          <cell r="AZ36">
            <v>1.1770220347611082</v>
          </cell>
          <cell r="BA36" t="str">
            <v/>
          </cell>
          <cell r="BB36">
            <v>1.2405287581389424</v>
          </cell>
          <cell r="BC36" t="str">
            <v/>
          </cell>
          <cell r="BD36">
            <v>1.3249977242841859</v>
          </cell>
          <cell r="BE36" t="str">
            <v>b</v>
          </cell>
          <cell r="BF36">
            <v>1.3636362165594491</v>
          </cell>
          <cell r="BG36" t="str">
            <v/>
          </cell>
          <cell r="BH36">
            <v>1.3599638858255128</v>
          </cell>
          <cell r="BI36" t="str">
            <v/>
          </cell>
          <cell r="BJ36">
            <v>1.3334074037168053</v>
          </cell>
          <cell r="BK36" t="str">
            <v/>
          </cell>
          <cell r="BL36">
            <v>1.2987702247795798</v>
          </cell>
          <cell r="BM36" t="str">
            <v/>
          </cell>
          <cell r="BN36">
            <v>1.2752313916428513</v>
          </cell>
          <cell r="BO36" t="str">
            <v/>
          </cell>
          <cell r="BP36">
            <v>1.2421311853417791</v>
          </cell>
          <cell r="BQ36" t="str">
            <v/>
          </cell>
          <cell r="BR36">
            <v>1.2223572973023134</v>
          </cell>
          <cell r="BS36" t="str">
            <v/>
          </cell>
          <cell r="BT36">
            <v>1.1904761904761905</v>
          </cell>
          <cell r="BU36" t="str">
            <v/>
          </cell>
          <cell r="BV36">
            <v>1.2104062646852769</v>
          </cell>
          <cell r="BW36" t="str">
            <v/>
          </cell>
          <cell r="BX36">
            <v>1.2432280008284859</v>
          </cell>
          <cell r="BY36" t="str">
            <v/>
          </cell>
          <cell r="BZ36" t="str">
            <v>..</v>
          </cell>
          <cell r="CA36" t="str">
            <v/>
          </cell>
          <cell r="CB36" t="str">
            <v>..</v>
          </cell>
        </row>
        <row r="37">
          <cell r="A37" t="str">
            <v>Sweden</v>
          </cell>
          <cell r="B37">
            <v>2.0285024284892046</v>
          </cell>
          <cell r="C37" t="str">
            <v>e</v>
          </cell>
          <cell r="D37" t="str">
            <v>..</v>
          </cell>
          <cell r="E37" t="str">
            <v/>
          </cell>
          <cell r="F37">
            <v>2.2590665194300903</v>
          </cell>
          <cell r="G37" t="str">
            <v>e</v>
          </cell>
          <cell r="H37" t="str">
            <v>..</v>
          </cell>
          <cell r="I37" t="str">
            <v/>
          </cell>
          <cell r="J37">
            <v>2.5451480801166428</v>
          </cell>
          <cell r="K37" t="str">
            <v>e</v>
          </cell>
          <cell r="L37" t="str">
            <v>..</v>
          </cell>
          <cell r="M37" t="str">
            <v/>
          </cell>
          <cell r="N37">
            <v>2.6330750628204269</v>
          </cell>
          <cell r="O37" t="str">
            <v>e</v>
          </cell>
          <cell r="P37" t="str">
            <v>..</v>
          </cell>
          <cell r="Q37" t="str">
            <v/>
          </cell>
          <cell r="R37">
            <v>2.5814698188905134</v>
          </cell>
          <cell r="S37" t="str">
            <v>e</v>
          </cell>
          <cell r="T37" t="str">
            <v>..</v>
          </cell>
          <cell r="U37" t="str">
            <v/>
          </cell>
          <cell r="V37">
            <v>2.5180895956567402</v>
          </cell>
          <cell r="W37" t="str">
            <v>e</v>
          </cell>
          <cell r="X37" t="str">
            <v>..</v>
          </cell>
          <cell r="Y37" t="str">
            <v/>
          </cell>
          <cell r="Z37">
            <v>2.956800629381219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3.0954392578455852</v>
          </cell>
          <cell r="AE37" t="str">
            <v>be</v>
          </cell>
          <cell r="AF37" t="str">
            <v>..</v>
          </cell>
          <cell r="AG37" t="str">
            <v/>
          </cell>
          <cell r="AH37">
            <v>3.2739439223668212</v>
          </cell>
          <cell r="AI37" t="str">
            <v>e</v>
          </cell>
          <cell r="AJ37" t="str">
            <v>..</v>
          </cell>
          <cell r="AK37" t="str">
            <v/>
          </cell>
          <cell r="AL37">
            <v>3.3813172390829913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3.873802776735999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3.5794775093941267</v>
          </cell>
          <cell r="AU37" t="str">
            <v>e</v>
          </cell>
          <cell r="AV37">
            <v>3.3612890141099867</v>
          </cell>
          <cell r="AW37" t="str">
            <v>e</v>
          </cell>
          <cell r="AX37">
            <v>3.3595750379125819</v>
          </cell>
          <cell r="AY37" t="str">
            <v>b</v>
          </cell>
          <cell r="AZ37">
            <v>3.4749957234401609</v>
          </cell>
          <cell r="BA37" t="str">
            <v>e</v>
          </cell>
          <cell r="BB37">
            <v>3.2338256013502487</v>
          </cell>
          <cell r="BC37" t="str">
            <v/>
          </cell>
          <cell r="BD37">
            <v>3.4699947512684433</v>
          </cell>
          <cell r="BE37" t="str">
            <v>e</v>
          </cell>
          <cell r="BF37">
            <v>3.3952807507077618</v>
          </cell>
          <cell r="BG37" t="str">
            <v/>
          </cell>
          <cell r="BH37">
            <v>3.1678867779966371</v>
          </cell>
          <cell r="BI37" t="str">
            <v>e</v>
          </cell>
          <cell r="BJ37">
            <v>3.1870179095229085</v>
          </cell>
          <cell r="BK37" t="str">
            <v/>
          </cell>
          <cell r="BL37">
            <v>3.2302490511839697</v>
          </cell>
          <cell r="BM37" t="str">
            <v>e</v>
          </cell>
          <cell r="BN37">
            <v>3.2604166039923395</v>
          </cell>
          <cell r="BO37" t="str">
            <v>e</v>
          </cell>
          <cell r="BP37">
            <v>3.101837589819497</v>
          </cell>
          <cell r="BQ37" t="str">
            <v>e</v>
          </cell>
          <cell r="BR37">
            <v>3.2190345196656707</v>
          </cell>
          <cell r="BS37" t="str">
            <v>v</v>
          </cell>
          <cell r="BT37">
            <v>3.2473611170567094</v>
          </cell>
          <cell r="BU37" t="str">
            <v>e</v>
          </cell>
          <cell r="BV37">
            <v>3.3627857077066974</v>
          </cell>
          <cell r="BW37" t="str">
            <v>v</v>
          </cell>
          <cell r="BX37">
            <v>3.3210612583378105</v>
          </cell>
          <cell r="BY37" t="str">
            <v>e</v>
          </cell>
          <cell r="BZ37" t="str">
            <v>..</v>
          </cell>
          <cell r="CA37" t="str">
            <v/>
          </cell>
          <cell r="CB37" t="str">
            <v>..</v>
          </cell>
        </row>
        <row r="38">
          <cell r="A38" t="str">
            <v>Switzerland</v>
          </cell>
          <cell r="B38">
            <v>1.9735061761704469</v>
          </cell>
          <cell r="C38" t="str">
            <v>e</v>
          </cell>
          <cell r="D38" t="str">
            <v>..</v>
          </cell>
          <cell r="E38" t="str">
            <v/>
          </cell>
          <cell r="F38">
            <v>1.9883599467094275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2.5243043866510031</v>
          </cell>
          <cell r="M38" t="str">
            <v>b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2.5077095297619265</v>
          </cell>
          <cell r="S38" t="str">
            <v>b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2.3781781351639406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2.4485694601767061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2.3234436992770098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2.6726918699451008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2.7147161750335407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3.1862330734174003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3.3716021528631979</v>
          </cell>
          <cell r="BS38" t="str">
            <v/>
          </cell>
          <cell r="BT38" t="str">
            <v>..</v>
          </cell>
          <cell r="BU38" t="str">
            <v/>
          </cell>
          <cell r="BV38">
            <v>3.2934257270149327</v>
          </cell>
          <cell r="BW38" t="str">
            <v/>
          </cell>
          <cell r="BX38" t="str">
            <v>..</v>
          </cell>
          <cell r="BY38" t="str">
            <v/>
          </cell>
          <cell r="BZ38" t="str">
            <v>..</v>
          </cell>
          <cell r="CA38" t="str">
            <v/>
          </cell>
          <cell r="CB38" t="str">
            <v>..</v>
          </cell>
        </row>
        <row r="39">
          <cell r="A39" t="str">
            <v>Turkey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0.23576248870090513</v>
          </cell>
          <cell r="U39" t="str">
            <v/>
          </cell>
          <cell r="V39">
            <v>0.38390272075453208</v>
          </cell>
          <cell r="W39" t="str">
            <v/>
          </cell>
          <cell r="X39">
            <v>0.35590344023115172</v>
          </cell>
          <cell r="Y39" t="str">
            <v/>
          </cell>
          <cell r="Z39">
            <v>0.3216777060635711</v>
          </cell>
          <cell r="AA39" t="str">
            <v/>
          </cell>
          <cell r="AB39">
            <v>0.26273291371308888</v>
          </cell>
          <cell r="AC39" t="str">
            <v/>
          </cell>
          <cell r="AD39">
            <v>0.27615514972134164</v>
          </cell>
          <cell r="AE39" t="str">
            <v/>
          </cell>
          <cell r="AF39">
            <v>0.32804569066897743</v>
          </cell>
          <cell r="AG39" t="str">
            <v/>
          </cell>
          <cell r="AH39">
            <v>0.35717315607105032</v>
          </cell>
          <cell r="AI39" t="str">
            <v/>
          </cell>
          <cell r="AJ39">
            <v>0.36223624394392556</v>
          </cell>
          <cell r="AK39" t="str">
            <v/>
          </cell>
          <cell r="AL39">
            <v>0.45646047852949601</v>
          </cell>
          <cell r="AM39" t="str">
            <v/>
          </cell>
          <cell r="AN39">
            <v>0.46783461555464984</v>
          </cell>
          <cell r="AO39" t="str">
            <v/>
          </cell>
          <cell r="AP39">
            <v>0.52638141797236804</v>
          </cell>
          <cell r="AQ39" t="str">
            <v/>
          </cell>
          <cell r="AR39">
            <v>0.51293795245439222</v>
          </cell>
          <cell r="AS39" t="str">
            <v/>
          </cell>
          <cell r="AT39">
            <v>0.46944848917346788</v>
          </cell>
          <cell r="AU39" t="str">
            <v/>
          </cell>
          <cell r="AV39">
            <v>0.50214874438267676</v>
          </cell>
          <cell r="AW39" t="str">
            <v/>
          </cell>
          <cell r="AX39">
            <v>0.56930745454677345</v>
          </cell>
          <cell r="AY39" t="str">
            <v/>
          </cell>
          <cell r="AZ39">
            <v>0.55749202289319455</v>
          </cell>
          <cell r="BA39" t="str">
            <v/>
          </cell>
          <cell r="BB39">
            <v>0.6918170515423695</v>
          </cell>
          <cell r="BC39" t="str">
            <v/>
          </cell>
          <cell r="BD39">
            <v>0.69291986131108019</v>
          </cell>
          <cell r="BE39" t="str">
            <v/>
          </cell>
          <cell r="BF39">
            <v>0.80939941694820605</v>
          </cell>
          <cell r="BG39" t="str">
            <v/>
          </cell>
          <cell r="BH39">
            <v>0.79892054542122093</v>
          </cell>
          <cell r="BI39" t="str">
            <v/>
          </cell>
          <cell r="BJ39">
            <v>0.79988043346706195</v>
          </cell>
          <cell r="BK39" t="str">
            <v/>
          </cell>
          <cell r="BL39">
            <v>0.83216506705425242</v>
          </cell>
          <cell r="BM39" t="str">
            <v/>
          </cell>
          <cell r="BN39">
            <v>0.81821378794062949</v>
          </cell>
          <cell r="BO39" t="str">
            <v/>
          </cell>
          <cell r="BP39">
            <v>0.86076843867067798</v>
          </cell>
          <cell r="BQ39" t="str">
            <v/>
          </cell>
          <cell r="BR39">
            <v>0.88150300773802726</v>
          </cell>
          <cell r="BS39" t="str">
            <v/>
          </cell>
          <cell r="BT39">
            <v>0.94464285083045196</v>
          </cell>
          <cell r="BU39" t="str">
            <v/>
          </cell>
          <cell r="BV39">
            <v>0.95978256995602262</v>
          </cell>
          <cell r="BW39" t="str">
            <v/>
          </cell>
          <cell r="BX39">
            <v>1.0346309423766751</v>
          </cell>
          <cell r="BY39" t="str">
            <v/>
          </cell>
          <cell r="BZ39" t="str">
            <v>..</v>
          </cell>
          <cell r="CA39" t="str">
            <v/>
          </cell>
          <cell r="CB39" t="str">
            <v>..</v>
          </cell>
        </row>
        <row r="40">
          <cell r="A40" t="str">
            <v>United Kingdom</v>
          </cell>
          <cell r="B40">
            <v>2.2385119943512275</v>
          </cell>
          <cell r="C40" t="str">
            <v/>
          </cell>
          <cell r="D40" t="str">
            <v>..</v>
          </cell>
          <cell r="E40" t="str">
            <v/>
          </cell>
          <cell r="F40">
            <v>2.0625013544849704</v>
          </cell>
          <cell r="G40" t="str">
            <v/>
          </cell>
          <cell r="H40" t="str">
            <v>..</v>
          </cell>
          <cell r="I40" t="str">
            <v/>
          </cell>
          <cell r="J40">
            <v>2.0876010817020809</v>
          </cell>
          <cell r="K40" t="str">
            <v>b</v>
          </cell>
          <cell r="L40">
            <v>2.1015766089624699</v>
          </cell>
          <cell r="M40" t="str">
            <v/>
          </cell>
          <cell r="N40">
            <v>2.0223043435351395</v>
          </cell>
          <cell r="O40" t="str">
            <v/>
          </cell>
          <cell r="P40">
            <v>1.9612211753255511</v>
          </cell>
          <cell r="Q40" t="str">
            <v/>
          </cell>
          <cell r="R40">
            <v>1.9538862371847376</v>
          </cell>
          <cell r="S40" t="str">
            <v/>
          </cell>
          <cell r="T40">
            <v>1.9476247943307565</v>
          </cell>
          <cell r="U40" t="str">
            <v/>
          </cell>
          <cell r="V40">
            <v>1.8723204612587696</v>
          </cell>
          <cell r="W40" t="str">
            <v/>
          </cell>
          <cell r="X40">
            <v>1.8397131677998126</v>
          </cell>
          <cell r="Y40" t="str">
            <v>b</v>
          </cell>
          <cell r="Z40">
            <v>1.8635815150890027</v>
          </cell>
          <cell r="AA40" t="str">
            <v/>
          </cell>
          <cell r="AB40">
            <v>1.8363222561581116</v>
          </cell>
          <cell r="AC40" t="str">
            <v/>
          </cell>
          <cell r="AD40">
            <v>1.6506853987828203</v>
          </cell>
          <cell r="AE40" t="str">
            <v/>
          </cell>
          <cell r="AF40">
            <v>1.5801685322046417</v>
          </cell>
          <cell r="AG40" t="str">
            <v/>
          </cell>
          <cell r="AH40">
            <v>1.5390980641299612</v>
          </cell>
          <cell r="AI40" t="str">
            <v/>
          </cell>
          <cell r="AJ40">
            <v>1.5510735944534884</v>
          </cell>
          <cell r="AK40" t="str">
            <v/>
          </cell>
          <cell r="AL40">
            <v>1.6279242598503114</v>
          </cell>
          <cell r="AM40" t="str">
            <v/>
          </cell>
          <cell r="AN40">
            <v>1.6171207802484551</v>
          </cell>
          <cell r="AO40" t="str">
            <v/>
          </cell>
          <cell r="AP40">
            <v>1.6047684950753809</v>
          </cell>
          <cell r="AQ40" t="str">
            <v/>
          </cell>
          <cell r="AR40">
            <v>1.6149658869764094</v>
          </cell>
          <cell r="AS40" t="str">
            <v/>
          </cell>
          <cell r="AT40">
            <v>1.5823865940766964</v>
          </cell>
          <cell r="AU40" t="str">
            <v/>
          </cell>
          <cell r="AV40">
            <v>1.5337982377466426</v>
          </cell>
          <cell r="AW40" t="str">
            <v/>
          </cell>
          <cell r="AX40">
            <v>1.5527897819482424</v>
          </cell>
          <cell r="AY40" t="str">
            <v/>
          </cell>
          <cell r="AZ40">
            <v>1.5731736504210729</v>
          </cell>
          <cell r="BA40" t="str">
            <v/>
          </cell>
          <cell r="BB40">
            <v>1.6128854235424608</v>
          </cell>
          <cell r="BC40" t="str">
            <v/>
          </cell>
          <cell r="BD40">
            <v>1.6127247660433064</v>
          </cell>
          <cell r="BE40" t="str">
            <v>e</v>
          </cell>
          <cell r="BF40">
            <v>1.6712469863908608</v>
          </cell>
          <cell r="BG40" t="str">
            <v>e</v>
          </cell>
          <cell r="BH40">
            <v>1.6456430286773367</v>
          </cell>
          <cell r="BI40" t="str">
            <v>e</v>
          </cell>
          <cell r="BJ40">
            <v>1.6495941640599019</v>
          </cell>
          <cell r="BK40" t="str">
            <v/>
          </cell>
          <cell r="BL40">
            <v>1.5771575539866647</v>
          </cell>
          <cell r="BM40" t="str">
            <v>e</v>
          </cell>
          <cell r="BN40">
            <v>1.6202768741979308</v>
          </cell>
          <cell r="BO40" t="str">
            <v/>
          </cell>
          <cell r="BP40">
            <v>1.6434044911716874</v>
          </cell>
          <cell r="BQ40" t="str">
            <v>e</v>
          </cell>
          <cell r="BR40">
            <v>1.6498547652037461</v>
          </cell>
          <cell r="BS40" t="str">
            <v/>
          </cell>
          <cell r="BT40">
            <v>1.6602329565983904</v>
          </cell>
          <cell r="BU40" t="str">
            <v>e</v>
          </cell>
          <cell r="BV40">
            <v>1.6802217730938418</v>
          </cell>
          <cell r="BW40" t="str">
            <v/>
          </cell>
          <cell r="BX40">
            <v>1.7288546773218723</v>
          </cell>
          <cell r="BY40" t="str">
            <v/>
          </cell>
          <cell r="BZ40" t="str">
            <v>..</v>
          </cell>
          <cell r="CA40" t="str">
            <v/>
          </cell>
          <cell r="CB40" t="str">
            <v>..</v>
          </cell>
        </row>
        <row r="41">
          <cell r="A41" t="str">
            <v>United States</v>
          </cell>
          <cell r="B41">
            <v>2.2684335509170133</v>
          </cell>
          <cell r="C41" t="str">
            <v>d</v>
          </cell>
          <cell r="D41">
            <v>2.4273621192306094</v>
          </cell>
          <cell r="E41" t="str">
            <v>d</v>
          </cell>
          <cell r="F41">
            <v>2.4876752295105335</v>
          </cell>
          <cell r="G41" t="str">
            <v>d</v>
          </cell>
          <cell r="H41">
            <v>2.5479038857859826</v>
          </cell>
          <cell r="I41" t="str">
            <v>d</v>
          </cell>
          <cell r="J41">
            <v>2.6554363222315667</v>
          </cell>
          <cell r="K41" t="str">
            <v>d</v>
          </cell>
          <cell r="L41">
            <v>2.6325647679911328</v>
          </cell>
          <cell r="M41" t="str">
            <v>d</v>
          </cell>
          <cell r="N41">
            <v>2.608875783873629</v>
          </cell>
          <cell r="O41" t="str">
            <v>d</v>
          </cell>
          <cell r="P41">
            <v>2.5628516609955092</v>
          </cell>
          <cell r="Q41" t="str">
            <v>d</v>
          </cell>
          <cell r="R41">
            <v>2.5210245885018026</v>
          </cell>
          <cell r="S41" t="str">
            <v>d</v>
          </cell>
          <cell r="T41">
            <v>2.5555092312042107</v>
          </cell>
          <cell r="U41" t="str">
            <v>d</v>
          </cell>
          <cell r="V41">
            <v>2.6207277687752235</v>
          </cell>
          <cell r="W41" t="str">
            <v>d</v>
          </cell>
          <cell r="X41">
            <v>2.5433499864347295</v>
          </cell>
          <cell r="Y41" t="str">
            <v>d</v>
          </cell>
          <cell r="Z41">
            <v>2.4224695229712245</v>
          </cell>
          <cell r="AA41" t="str">
            <v>d</v>
          </cell>
          <cell r="AB41">
            <v>2.3275290536768671</v>
          </cell>
          <cell r="AC41" t="str">
            <v>d</v>
          </cell>
          <cell r="AD41">
            <v>2.4094638734858962</v>
          </cell>
          <cell r="AE41" t="str">
            <v>d</v>
          </cell>
          <cell r="AF41">
            <v>2.4500081817170605</v>
          </cell>
          <cell r="AG41" t="str">
            <v>d</v>
          </cell>
          <cell r="AH41">
            <v>2.4798309468715551</v>
          </cell>
          <cell r="AI41" t="str">
            <v>d</v>
          </cell>
          <cell r="AJ41">
            <v>2.5040117217417057</v>
          </cell>
          <cell r="AK41" t="str">
            <v>bd</v>
          </cell>
          <cell r="AL41">
            <v>2.5496479318194396</v>
          </cell>
          <cell r="AM41" t="str">
            <v>d</v>
          </cell>
          <cell r="AN41">
            <v>2.6287931924270609</v>
          </cell>
          <cell r="AO41" t="str">
            <v>d</v>
          </cell>
          <cell r="AP41">
            <v>2.648296295288278</v>
          </cell>
          <cell r="AQ41" t="str">
            <v>d</v>
          </cell>
          <cell r="AR41">
            <v>2.559256604859105</v>
          </cell>
          <cell r="AS41" t="str">
            <v>d</v>
          </cell>
          <cell r="AT41">
            <v>2.5645460919585772</v>
          </cell>
          <cell r="AU41" t="str">
            <v>bd</v>
          </cell>
          <cell r="AV41">
            <v>2.5024296427053816</v>
          </cell>
          <cell r="AW41" t="str">
            <v>d</v>
          </cell>
          <cell r="AX41">
            <v>2.5169681414002705</v>
          </cell>
          <cell r="AY41" t="str">
            <v>d</v>
          </cell>
          <cell r="AZ41">
            <v>2.5576402488119645</v>
          </cell>
          <cell r="BA41" t="str">
            <v>d</v>
          </cell>
          <cell r="BB41">
            <v>2.6316058970955991</v>
          </cell>
          <cell r="BC41" t="str">
            <v>d</v>
          </cell>
          <cell r="BD41">
            <v>2.7679079063226726</v>
          </cell>
          <cell r="BE41" t="str">
            <v>d</v>
          </cell>
          <cell r="BF41">
            <v>2.8126992361788403</v>
          </cell>
          <cell r="BG41" t="str">
            <v>d</v>
          </cell>
          <cell r="BH41">
            <v>2.7354027320609613</v>
          </cell>
          <cell r="BI41" t="str">
            <v>d</v>
          </cell>
          <cell r="BJ41">
            <v>2.7652548334633202</v>
          </cell>
          <cell r="BK41" t="str">
            <v>d</v>
          </cell>
          <cell r="BL41">
            <v>2.6816621120185973</v>
          </cell>
          <cell r="BM41" t="str">
            <v>d</v>
          </cell>
          <cell r="BN41">
            <v>2.709723190274373</v>
          </cell>
          <cell r="BO41" t="str">
            <v>d</v>
          </cell>
          <cell r="BP41">
            <v>2.7183886949116625</v>
          </cell>
          <cell r="BQ41" t="str">
            <v>d</v>
          </cell>
          <cell r="BR41">
            <v>2.7165979507022855</v>
          </cell>
          <cell r="BS41" t="str">
            <v>d</v>
          </cell>
          <cell r="BT41">
            <v>2.7602933255819915</v>
          </cell>
          <cell r="BU41" t="str">
            <v>d</v>
          </cell>
          <cell r="BV41">
            <v>2.8125010246203987</v>
          </cell>
          <cell r="BW41" t="str">
            <v>dp</v>
          </cell>
          <cell r="BX41">
            <v>2.8257857069867511</v>
          </cell>
          <cell r="BY41" t="str">
            <v>de</v>
          </cell>
          <cell r="BZ41" t="str">
            <v>..</v>
          </cell>
          <cell r="CA41" t="str">
            <v/>
          </cell>
          <cell r="CB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</row>
        <row r="43">
          <cell r="A43" t="str">
            <v>Total OECD</v>
          </cell>
          <cell r="B43">
            <v>1.8363444840827254</v>
          </cell>
          <cell r="C43" t="str">
            <v>e</v>
          </cell>
          <cell r="D43">
            <v>1.9233690766903715</v>
          </cell>
          <cell r="E43" t="str">
            <v>e</v>
          </cell>
          <cell r="F43">
            <v>1.967118241274924</v>
          </cell>
          <cell r="G43" t="str">
            <v>e</v>
          </cell>
          <cell r="H43">
            <v>2.0294043228345209</v>
          </cell>
          <cell r="I43" t="str">
            <v>e</v>
          </cell>
          <cell r="J43">
            <v>2.1273023676609006</v>
          </cell>
          <cell r="K43" t="str">
            <v>e</v>
          </cell>
          <cell r="L43">
            <v>2.1296953307056032</v>
          </cell>
          <cell r="M43" t="str">
            <v>e</v>
          </cell>
          <cell r="N43">
            <v>2.1375895502695266</v>
          </cell>
          <cell r="O43" t="str">
            <v>e</v>
          </cell>
          <cell r="P43">
            <v>2.1237991801238345</v>
          </cell>
          <cell r="Q43" t="str">
            <v>e</v>
          </cell>
          <cell r="R43">
            <v>2.1316074594325238</v>
          </cell>
          <cell r="S43" t="str">
            <v>e</v>
          </cell>
          <cell r="T43">
            <v>2.1605623152562052</v>
          </cell>
          <cell r="U43" t="str">
            <v>e</v>
          </cell>
          <cell r="V43">
            <v>2.0811630021965963</v>
          </cell>
          <cell r="W43" t="str">
            <v>be</v>
          </cell>
          <cell r="X43">
            <v>2.0431590801326815</v>
          </cell>
          <cell r="Y43" t="str">
            <v>e</v>
          </cell>
          <cell r="Z43">
            <v>1.9950735882177335</v>
          </cell>
          <cell r="AA43" t="str">
            <v>e</v>
          </cell>
          <cell r="AB43">
            <v>1.9507988591681888</v>
          </cell>
          <cell r="AC43" t="str">
            <v>e</v>
          </cell>
          <cell r="AD43">
            <v>1.949960956709337</v>
          </cell>
          <cell r="AE43" t="str">
            <v>be</v>
          </cell>
          <cell r="AF43">
            <v>1.9754654729186498</v>
          </cell>
          <cell r="AG43" t="str">
            <v>e</v>
          </cell>
          <cell r="AH43">
            <v>1.9965206024206867</v>
          </cell>
          <cell r="AI43" t="str">
            <v>e</v>
          </cell>
          <cell r="AJ43">
            <v>2.0284750565915046</v>
          </cell>
          <cell r="AK43" t="str">
            <v>e</v>
          </cell>
          <cell r="AL43">
            <v>2.0723729058127964</v>
          </cell>
          <cell r="AM43" t="str">
            <v>e</v>
          </cell>
          <cell r="AN43">
            <v>2.0984948472133143</v>
          </cell>
          <cell r="AO43" t="str">
            <v>e</v>
          </cell>
          <cell r="AP43">
            <v>2.1353963150277813</v>
          </cell>
          <cell r="AQ43" t="str">
            <v>e</v>
          </cell>
          <cell r="AR43">
            <v>2.1117751054157212</v>
          </cell>
          <cell r="AS43" t="str">
            <v>e</v>
          </cell>
          <cell r="AT43">
            <v>2.1171109376153185</v>
          </cell>
          <cell r="AU43" t="str">
            <v>e</v>
          </cell>
          <cell r="AV43">
            <v>2.089707486063606</v>
          </cell>
          <cell r="AW43" t="str">
            <v>e</v>
          </cell>
          <cell r="AX43">
            <v>2.1194786185553296</v>
          </cell>
          <cell r="AY43" t="str">
            <v>e</v>
          </cell>
          <cell r="AZ43">
            <v>2.1482209636248655</v>
          </cell>
          <cell r="BA43" t="str">
            <v>e</v>
          </cell>
          <cell r="BB43">
            <v>2.1797025023132512</v>
          </cell>
          <cell r="BC43" t="str">
            <v>e</v>
          </cell>
          <cell r="BD43">
            <v>2.2477167563094604</v>
          </cell>
          <cell r="BE43" t="str">
            <v>e</v>
          </cell>
          <cell r="BF43">
            <v>2.2920417462336817</v>
          </cell>
          <cell r="BG43" t="str">
            <v>e</v>
          </cell>
          <cell r="BH43">
            <v>2.2537189556598798</v>
          </cell>
          <cell r="BI43" t="str">
            <v>e</v>
          </cell>
          <cell r="BJ43">
            <v>2.283286800371239</v>
          </cell>
          <cell r="BK43" t="str">
            <v>e</v>
          </cell>
          <cell r="BL43">
            <v>2.2762497525737841</v>
          </cell>
          <cell r="BM43" t="str">
            <v>e</v>
          </cell>
          <cell r="BN43">
            <v>2.2977251834252441</v>
          </cell>
          <cell r="BO43" t="str">
            <v>e</v>
          </cell>
          <cell r="BP43">
            <v>2.318516790671219</v>
          </cell>
          <cell r="BQ43" t="str">
            <v>e</v>
          </cell>
          <cell r="BR43">
            <v>2.3103045455437892</v>
          </cell>
          <cell r="BS43" t="str">
            <v>e</v>
          </cell>
          <cell r="BT43">
            <v>2.3021103747064995</v>
          </cell>
          <cell r="BU43" t="str">
            <v>e</v>
          </cell>
          <cell r="BV43">
            <v>2.3422409348357487</v>
          </cell>
          <cell r="BW43" t="str">
            <v>e</v>
          </cell>
          <cell r="BX43">
            <v>2.3786073449166794</v>
          </cell>
          <cell r="BY43" t="str">
            <v>e</v>
          </cell>
          <cell r="BZ43" t="str">
            <v>..</v>
          </cell>
          <cell r="CA43" t="str">
            <v/>
          </cell>
          <cell r="CB43" t="str">
            <v>..</v>
          </cell>
        </row>
        <row r="44">
          <cell r="A44" t="str">
            <v>EU28 (OECD estimates)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 t="str">
            <v>..</v>
          </cell>
          <cell r="W44" t="str">
            <v/>
          </cell>
          <cell r="X44" t="str">
            <v>..</v>
          </cell>
          <cell r="Y44" t="str">
            <v/>
          </cell>
          <cell r="Z44" t="str">
            <v>..</v>
          </cell>
          <cell r="AA44" t="str">
            <v/>
          </cell>
          <cell r="AB44" t="str">
            <v>..</v>
          </cell>
          <cell r="AC44" t="str">
            <v/>
          </cell>
          <cell r="AD44">
            <v>1.5806093355792799</v>
          </cell>
          <cell r="AE44" t="str">
            <v>e</v>
          </cell>
          <cell r="AF44">
            <v>1.580182502351632</v>
          </cell>
          <cell r="AG44" t="str">
            <v>e</v>
          </cell>
          <cell r="AH44">
            <v>1.5866201189010456</v>
          </cell>
          <cell r="AI44" t="str">
            <v>e</v>
          </cell>
          <cell r="AJ44">
            <v>1.5957341089471639</v>
          </cell>
          <cell r="AK44" t="str">
            <v>e</v>
          </cell>
          <cell r="AL44">
            <v>1.6493884770422289</v>
          </cell>
          <cell r="AM44" t="str">
            <v>e</v>
          </cell>
          <cell r="AN44">
            <v>1.6719637839986607</v>
          </cell>
          <cell r="AO44" t="str">
            <v>e</v>
          </cell>
          <cell r="AP44">
            <v>1.6901244304881411</v>
          </cell>
          <cell r="AQ44" t="str">
            <v>e</v>
          </cell>
          <cell r="AR44">
            <v>1.6959285139122968</v>
          </cell>
          <cell r="AS44" t="str">
            <v>e</v>
          </cell>
          <cell r="AT44">
            <v>1.6858342876022305</v>
          </cell>
          <cell r="AU44" t="str">
            <v>e</v>
          </cell>
          <cell r="AV44">
            <v>1.6599703648862356</v>
          </cell>
          <cell r="AW44" t="str">
            <v>e</v>
          </cell>
          <cell r="AX44">
            <v>1.6623161373202311</v>
          </cell>
          <cell r="AY44" t="str">
            <v>e</v>
          </cell>
          <cell r="AZ44">
            <v>1.6837876011526576</v>
          </cell>
          <cell r="BA44" t="str">
            <v>e</v>
          </cell>
          <cell r="BB44">
            <v>1.6912114846368116</v>
          </cell>
          <cell r="BC44" t="str">
            <v>e</v>
          </cell>
          <cell r="BD44">
            <v>1.7565111285420754</v>
          </cell>
          <cell r="BE44" t="str">
            <v>e</v>
          </cell>
          <cell r="BF44">
            <v>1.8333318554973599</v>
          </cell>
          <cell r="BG44" t="str">
            <v>e</v>
          </cell>
          <cell r="BH44">
            <v>1.8333315127980248</v>
          </cell>
          <cell r="BI44" t="str">
            <v>e</v>
          </cell>
          <cell r="BJ44">
            <v>1.8725024514390483</v>
          </cell>
          <cell r="BK44" t="str">
            <v>e</v>
          </cell>
          <cell r="BL44">
            <v>1.9086032271635915</v>
          </cell>
          <cell r="BM44" t="str">
            <v>e</v>
          </cell>
          <cell r="BN44">
            <v>1.9172147955137269</v>
          </cell>
          <cell r="BO44" t="str">
            <v>e</v>
          </cell>
          <cell r="BP44">
            <v>1.9424939189359978</v>
          </cell>
          <cell r="BQ44" t="str">
            <v>e</v>
          </cell>
          <cell r="BR44">
            <v>1.9532363995522304</v>
          </cell>
          <cell r="BS44" t="str">
            <v>e</v>
          </cell>
          <cell r="BT44">
            <v>1.9400287490621597</v>
          </cell>
          <cell r="BU44" t="str">
            <v>e</v>
          </cell>
          <cell r="BV44">
            <v>1.9798539618408384</v>
          </cell>
          <cell r="BW44" t="str">
            <v>e</v>
          </cell>
          <cell r="BX44">
            <v>2.0252100934300081</v>
          </cell>
          <cell r="BY44" t="str">
            <v>e</v>
          </cell>
          <cell r="BZ44" t="str">
            <v>..</v>
          </cell>
          <cell r="CA44" t="str">
            <v/>
          </cell>
          <cell r="CB44" t="str">
            <v>..</v>
          </cell>
        </row>
        <row r="45">
          <cell r="A45" t="str">
            <v>EU15 (OECD estimates)</v>
          </cell>
          <cell r="B45">
            <v>1.5900416998632174</v>
          </cell>
          <cell r="C45" t="str">
            <v>e</v>
          </cell>
          <cell r="D45" t="str">
            <v>..</v>
          </cell>
          <cell r="E45" t="str">
            <v/>
          </cell>
          <cell r="F45">
            <v>1.6359904723073644</v>
          </cell>
          <cell r="G45" t="str">
            <v>e</v>
          </cell>
          <cell r="H45">
            <v>1.6796172772742213</v>
          </cell>
          <cell r="I45" t="str">
            <v>e</v>
          </cell>
          <cell r="J45">
            <v>1.7576031612816658</v>
          </cell>
          <cell r="K45" t="str">
            <v>e</v>
          </cell>
          <cell r="L45">
            <v>1.7834938940809286</v>
          </cell>
          <cell r="M45" t="str">
            <v>e</v>
          </cell>
          <cell r="N45">
            <v>1.8161001786866544</v>
          </cell>
          <cell r="O45" t="str">
            <v>e</v>
          </cell>
          <cell r="P45">
            <v>1.8117891680873601</v>
          </cell>
          <cell r="Q45" t="str">
            <v>e</v>
          </cell>
          <cell r="R45">
            <v>1.8186242642056365</v>
          </cell>
          <cell r="S45" t="str">
            <v>e</v>
          </cell>
          <cell r="T45">
            <v>1.8289211226245501</v>
          </cell>
          <cell r="U45" t="str">
            <v>e</v>
          </cell>
          <cell r="V45">
            <v>1.7807704773620208</v>
          </cell>
          <cell r="W45" t="str">
            <v>be</v>
          </cell>
          <cell r="X45">
            <v>1.7546092726485059</v>
          </cell>
          <cell r="Y45" t="str">
            <v>e</v>
          </cell>
          <cell r="Z45">
            <v>1.7501162115237421</v>
          </cell>
          <cell r="AA45" t="str">
            <v>e</v>
          </cell>
          <cell r="AB45">
            <v>1.7114291785012399</v>
          </cell>
          <cell r="AC45" t="str">
            <v>e</v>
          </cell>
          <cell r="AD45">
            <v>1.6751425536831879</v>
          </cell>
          <cell r="AE45" t="str">
            <v>e</v>
          </cell>
          <cell r="AF45">
            <v>1.6770716187681469</v>
          </cell>
          <cell r="AG45" t="str">
            <v>e</v>
          </cell>
          <cell r="AH45">
            <v>1.680376721609574</v>
          </cell>
          <cell r="AI45" t="str">
            <v>e</v>
          </cell>
          <cell r="AJ45">
            <v>1.6917205576969825</v>
          </cell>
          <cell r="AK45" t="str">
            <v>e</v>
          </cell>
          <cell r="AL45">
            <v>1.7510632054040842</v>
          </cell>
          <cell r="AM45" t="str">
            <v>e</v>
          </cell>
          <cell r="AN45">
            <v>1.7745352452317258</v>
          </cell>
          <cell r="AO45" t="str">
            <v>e</v>
          </cell>
          <cell r="AP45">
            <v>1.7954635530676084</v>
          </cell>
          <cell r="AQ45" t="str">
            <v>e</v>
          </cell>
          <cell r="AR45">
            <v>1.8115867352142865</v>
          </cell>
          <cell r="AS45" t="str">
            <v>e</v>
          </cell>
          <cell r="AT45">
            <v>1.8050841782364226</v>
          </cell>
          <cell r="AU45" t="str">
            <v>e</v>
          </cell>
          <cell r="AV45">
            <v>1.7804657292486692</v>
          </cell>
          <cell r="AW45" t="str">
            <v>e</v>
          </cell>
          <cell r="AX45">
            <v>1.7842021792680547</v>
          </cell>
          <cell r="AY45" t="str">
            <v>e</v>
          </cell>
          <cell r="AZ45">
            <v>1.8090056712822058</v>
          </cell>
          <cell r="BA45" t="str">
            <v>e</v>
          </cell>
          <cell r="BB45">
            <v>1.8225483686282451</v>
          </cell>
          <cell r="BC45" t="str">
            <v>e</v>
          </cell>
          <cell r="BD45">
            <v>1.9022139436543481</v>
          </cell>
          <cell r="BE45" t="str">
            <v>e</v>
          </cell>
          <cell r="BF45">
            <v>1.9894038763221302</v>
          </cell>
          <cell r="BG45" t="str">
            <v>e</v>
          </cell>
          <cell r="BH45">
            <v>1.9851431243569539</v>
          </cell>
          <cell r="BI45" t="str">
            <v>e</v>
          </cell>
          <cell r="BJ45">
            <v>2.0223325773503142</v>
          </cell>
          <cell r="BK45" t="str">
            <v>e</v>
          </cell>
          <cell r="BL45">
            <v>2.0523407120199599</v>
          </cell>
          <cell r="BM45" t="str">
            <v>e</v>
          </cell>
          <cell r="BN45">
            <v>2.0610402434278412</v>
          </cell>
          <cell r="BO45" t="str">
            <v>e</v>
          </cell>
          <cell r="BP45">
            <v>2.0856623814187425</v>
          </cell>
          <cell r="BQ45" t="str">
            <v>e</v>
          </cell>
          <cell r="BR45">
            <v>2.0904935496017685</v>
          </cell>
          <cell r="BS45" t="str">
            <v>e</v>
          </cell>
          <cell r="BT45">
            <v>2.0939337986299975</v>
          </cell>
          <cell r="BU45" t="str">
            <v>e</v>
          </cell>
          <cell r="BV45">
            <v>2.134028967665496</v>
          </cell>
          <cell r="BW45" t="str">
            <v>e</v>
          </cell>
          <cell r="BX45">
            <v>2.1723947173745302</v>
          </cell>
          <cell r="BY45" t="str">
            <v>e</v>
          </cell>
          <cell r="BZ45" t="str">
            <v>..</v>
          </cell>
          <cell r="CA45" t="str">
            <v/>
          </cell>
          <cell r="CB45" t="str">
            <v>..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</row>
        <row r="47">
          <cell r="A47" t="str">
            <v>Argentina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 t="str">
            <v>..</v>
          </cell>
          <cell r="O47" t="str">
            <v/>
          </cell>
          <cell r="P47" t="str">
            <v>..</v>
          </cell>
          <cell r="Q47" t="str">
            <v/>
          </cell>
          <cell r="R47" t="str">
            <v>..</v>
          </cell>
          <cell r="S47" t="str">
            <v/>
          </cell>
          <cell r="T47" t="str">
            <v>..</v>
          </cell>
          <cell r="U47" t="str">
            <v/>
          </cell>
          <cell r="V47" t="str">
            <v>..</v>
          </cell>
          <cell r="W47" t="str">
            <v/>
          </cell>
          <cell r="X47" t="str">
            <v>..</v>
          </cell>
          <cell r="Y47" t="str">
            <v/>
          </cell>
          <cell r="Z47" t="str">
            <v>..</v>
          </cell>
          <cell r="AA47" t="str">
            <v/>
          </cell>
          <cell r="AB47" t="str">
            <v>..</v>
          </cell>
          <cell r="AC47" t="str">
            <v/>
          </cell>
          <cell r="AD47" t="str">
            <v>..</v>
          </cell>
          <cell r="AE47" t="str">
            <v/>
          </cell>
          <cell r="AF47">
            <v>0.38502981837896449</v>
          </cell>
          <cell r="AG47" t="str">
            <v/>
          </cell>
          <cell r="AH47">
            <v>0.38699539283701101</v>
          </cell>
          <cell r="AI47" t="str">
            <v/>
          </cell>
          <cell r="AJ47">
            <v>0.3792229260860715</v>
          </cell>
          <cell r="AK47" t="str">
            <v/>
          </cell>
          <cell r="AL47">
            <v>0.41778121577128968</v>
          </cell>
          <cell r="AM47" t="str">
            <v/>
          </cell>
          <cell r="AN47">
            <v>0.40429056277168546</v>
          </cell>
          <cell r="AO47" t="str">
            <v/>
          </cell>
          <cell r="AP47">
            <v>0.3910700697200914</v>
          </cell>
          <cell r="AQ47" t="str">
            <v/>
          </cell>
          <cell r="AR47">
            <v>0.35971648836211362</v>
          </cell>
          <cell r="AS47" t="str">
            <v/>
          </cell>
          <cell r="AT47">
            <v>0.37840093268699759</v>
          </cell>
          <cell r="AU47" t="str">
            <v/>
          </cell>
          <cell r="AV47">
            <v>0.403759771163482</v>
          </cell>
          <cell r="AW47" t="str">
            <v/>
          </cell>
          <cell r="AX47">
            <v>0.4207449595617736</v>
          </cell>
          <cell r="AY47" t="str">
            <v/>
          </cell>
          <cell r="AZ47">
            <v>0.4521554246789668</v>
          </cell>
          <cell r="BA47" t="str">
            <v/>
          </cell>
          <cell r="BB47">
            <v>0.4600659099450658</v>
          </cell>
          <cell r="BC47" t="str">
            <v/>
          </cell>
          <cell r="BD47">
            <v>0.47054480873279464</v>
          </cell>
          <cell r="BE47" t="str">
            <v/>
          </cell>
          <cell r="BF47">
            <v>0.58705209004918368</v>
          </cell>
          <cell r="BG47" t="str">
            <v>bp</v>
          </cell>
          <cell r="BH47">
            <v>0.56405012263774068</v>
          </cell>
          <cell r="BI47" t="str">
            <v>p</v>
          </cell>
          <cell r="BJ47">
            <v>0.56933819916110495</v>
          </cell>
          <cell r="BK47" t="str">
            <v>p</v>
          </cell>
          <cell r="BL47">
            <v>0.63887811111714521</v>
          </cell>
          <cell r="BM47" t="str">
            <v>p</v>
          </cell>
          <cell r="BN47">
            <v>0.62233614461392484</v>
          </cell>
          <cell r="BO47" t="str">
            <v>p</v>
          </cell>
          <cell r="BP47">
            <v>0.59249253387917877</v>
          </cell>
          <cell r="BQ47" t="str">
            <v>p</v>
          </cell>
          <cell r="BR47">
            <v>0.61854097910637196</v>
          </cell>
          <cell r="BS47" t="str">
            <v/>
          </cell>
          <cell r="BT47">
            <v>0.53019201749038225</v>
          </cell>
          <cell r="BU47" t="str">
            <v/>
          </cell>
          <cell r="BV47">
            <v>0.55712242705852399</v>
          </cell>
          <cell r="BW47" t="str">
            <v/>
          </cell>
          <cell r="BX47" t="str">
            <v>..</v>
          </cell>
          <cell r="BY47" t="str">
            <v/>
          </cell>
          <cell r="BZ47" t="str">
            <v>..</v>
          </cell>
          <cell r="CA47" t="str">
            <v/>
          </cell>
          <cell r="CB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0.72463372959610284</v>
          </cell>
          <cell r="W48" t="str">
            <v>m</v>
          </cell>
          <cell r="X48">
            <v>0.72819871665226421</v>
          </cell>
          <cell r="Y48" t="str">
            <v>m</v>
          </cell>
          <cell r="Z48">
            <v>0.69522779004967317</v>
          </cell>
          <cell r="AA48" t="str">
            <v>m</v>
          </cell>
          <cell r="AB48">
            <v>0.62967874582369565</v>
          </cell>
          <cell r="AC48" t="str">
            <v>m</v>
          </cell>
          <cell r="AD48">
            <v>0.56845544254229297</v>
          </cell>
          <cell r="AE48" t="str">
            <v>m</v>
          </cell>
          <cell r="AF48">
            <v>0.56323593302661334</v>
          </cell>
          <cell r="AG48" t="str">
            <v>m</v>
          </cell>
          <cell r="AH48">
            <v>0.63872545944928805</v>
          </cell>
          <cell r="AI48" t="str">
            <v>m</v>
          </cell>
          <cell r="AJ48">
            <v>0.64688862674671799</v>
          </cell>
          <cell r="AK48" t="str">
            <v>m</v>
          </cell>
          <cell r="AL48">
            <v>0.74963230585086416</v>
          </cell>
          <cell r="AM48" t="str">
            <v>m</v>
          </cell>
          <cell r="AN48">
            <v>0.89316324973748529</v>
          </cell>
          <cell r="AO48" t="str">
            <v>b</v>
          </cell>
          <cell r="AP48">
            <v>0.94033091263008162</v>
          </cell>
          <cell r="AQ48" t="str">
            <v/>
          </cell>
          <cell r="AR48">
            <v>1.0578602566272366</v>
          </cell>
          <cell r="AS48" t="str">
            <v/>
          </cell>
          <cell r="AT48">
            <v>1.1203664624295964</v>
          </cell>
          <cell r="AU48" t="str">
            <v/>
          </cell>
          <cell r="AV48">
            <v>1.2149824332891335</v>
          </cell>
          <cell r="AW48" t="str">
            <v/>
          </cell>
          <cell r="AX48">
            <v>1.3079155920731971</v>
          </cell>
          <cell r="AY48" t="str">
            <v/>
          </cell>
          <cell r="AZ48">
            <v>1.3685367882117312</v>
          </cell>
          <cell r="BA48" t="str">
            <v/>
          </cell>
          <cell r="BB48">
            <v>1.3736941038304313</v>
          </cell>
          <cell r="BC48" t="str">
            <v/>
          </cell>
          <cell r="BD48">
            <v>1.4459200876068068</v>
          </cell>
          <cell r="BE48" t="str">
            <v/>
          </cell>
          <cell r="BF48">
            <v>1.6647954465440356</v>
          </cell>
          <cell r="BG48" t="str">
            <v>b</v>
          </cell>
          <cell r="BH48">
            <v>1.7137214879283742</v>
          </cell>
          <cell r="BI48" t="str">
            <v/>
          </cell>
          <cell r="BJ48">
            <v>1.7803430215423941</v>
          </cell>
          <cell r="BK48" t="str">
            <v/>
          </cell>
          <cell r="BL48">
            <v>1.9121410004084818</v>
          </cell>
          <cell r="BM48" t="str">
            <v/>
          </cell>
          <cell r="BN48">
            <v>1.9978639399544522</v>
          </cell>
          <cell r="BO48" t="str">
            <v/>
          </cell>
          <cell r="BP48">
            <v>2.0224325602260294</v>
          </cell>
          <cell r="BQ48" t="str">
            <v/>
          </cell>
          <cell r="BR48">
            <v>2.0570103702039106</v>
          </cell>
          <cell r="BS48" t="str">
            <v/>
          </cell>
          <cell r="BT48">
            <v>2.1003284198945034</v>
          </cell>
          <cell r="BU48" t="str">
            <v/>
          </cell>
          <cell r="BV48">
            <v>2.1160297739520888</v>
          </cell>
          <cell r="BW48" t="str">
            <v/>
          </cell>
          <cell r="BX48">
            <v>2.1405780419068767</v>
          </cell>
          <cell r="BY48" t="str">
            <v/>
          </cell>
          <cell r="BZ48" t="str">
            <v>..</v>
          </cell>
          <cell r="CA48" t="str">
            <v/>
          </cell>
          <cell r="CB48" t="str">
            <v>..</v>
          </cell>
        </row>
        <row r="49">
          <cell r="A49" t="str">
            <v>Romania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>
            <v>0.74370032521315854</v>
          </cell>
          <cell r="W49" t="str">
            <v>de</v>
          </cell>
          <cell r="X49">
            <v>0.80415772194317015</v>
          </cell>
          <cell r="Y49" t="str">
            <v>bde</v>
          </cell>
          <cell r="Z49">
            <v>0.8663683421988202</v>
          </cell>
          <cell r="AA49" t="str">
            <v>de</v>
          </cell>
          <cell r="AB49">
            <v>0.73407208179121108</v>
          </cell>
          <cell r="AC49" t="str">
            <v>de</v>
          </cell>
          <cell r="AD49">
            <v>0.75834756786587121</v>
          </cell>
          <cell r="AE49" t="str">
            <v>b</v>
          </cell>
          <cell r="AF49">
            <v>0.67471833645073198</v>
          </cell>
          <cell r="AG49" t="str">
            <v/>
          </cell>
          <cell r="AH49">
            <v>0.57450911957208028</v>
          </cell>
          <cell r="AI49" t="str">
            <v/>
          </cell>
          <cell r="AJ49">
            <v>0.49540744223499433</v>
          </cell>
          <cell r="AK49" t="str">
            <v/>
          </cell>
          <cell r="AL49">
            <v>0.39832276368491321</v>
          </cell>
          <cell r="AM49" t="str">
            <v/>
          </cell>
          <cell r="AN49">
            <v>0.36625849633561719</v>
          </cell>
          <cell r="AO49" t="str">
            <v/>
          </cell>
          <cell r="AP49">
            <v>0.39129178116965979</v>
          </cell>
          <cell r="AQ49" t="str">
            <v/>
          </cell>
          <cell r="AR49">
            <v>0.3772118223042395</v>
          </cell>
          <cell r="AS49" t="str">
            <v/>
          </cell>
          <cell r="AT49">
            <v>0.39707905892945722</v>
          </cell>
          <cell r="AU49" t="str">
            <v/>
          </cell>
          <cell r="AV49">
            <v>0.38942270635743514</v>
          </cell>
          <cell r="AW49" t="str">
            <v/>
          </cell>
          <cell r="AX49">
            <v>0.41262363527537116</v>
          </cell>
          <cell r="AY49" t="str">
            <v/>
          </cell>
          <cell r="AZ49">
            <v>0.45681821762350966</v>
          </cell>
          <cell r="BA49" t="str">
            <v/>
          </cell>
          <cell r="BB49">
            <v>0.51148238711121752</v>
          </cell>
          <cell r="BC49" t="str">
            <v/>
          </cell>
          <cell r="BD49">
            <v>0.5521506031662291</v>
          </cell>
          <cell r="BE49" t="str">
            <v/>
          </cell>
          <cell r="BF49">
            <v>0.44395024697943697</v>
          </cell>
          <cell r="BG49" t="str">
            <v/>
          </cell>
          <cell r="BH49">
            <v>0.45688229180667383</v>
          </cell>
          <cell r="BI49" t="str">
            <v/>
          </cell>
          <cell r="BJ49">
            <v>0.49832023471653197</v>
          </cell>
          <cell r="BK49" t="str">
            <v>b</v>
          </cell>
          <cell r="BL49">
            <v>0.48383365931617872</v>
          </cell>
          <cell r="BM49" t="str">
            <v/>
          </cell>
          <cell r="BN49">
            <v>0.38787354471426494</v>
          </cell>
          <cell r="BO49" t="str">
            <v/>
          </cell>
          <cell r="BP49">
            <v>0.38224640179386443</v>
          </cell>
          <cell r="BQ49" t="str">
            <v/>
          </cell>
          <cell r="BR49">
            <v>0.48793046976105964</v>
          </cell>
          <cell r="BS49" t="str">
            <v/>
          </cell>
          <cell r="BT49">
            <v>0.48032570444394546</v>
          </cell>
          <cell r="BU49" t="str">
            <v/>
          </cell>
          <cell r="BV49">
            <v>0.50321816509862449</v>
          </cell>
          <cell r="BW49" t="str">
            <v/>
          </cell>
          <cell r="BX49">
            <v>0.50076601170856516</v>
          </cell>
          <cell r="BY49" t="str">
            <v/>
          </cell>
          <cell r="BZ49" t="str">
            <v>..</v>
          </cell>
          <cell r="CA49" t="str">
            <v/>
          </cell>
          <cell r="CB49" t="str">
            <v>..</v>
          </cell>
        </row>
        <row r="50">
          <cell r="A50" t="str">
            <v>Russian Federation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>
            <v>1.7735508607527646</v>
          </cell>
          <cell r="S50" t="str">
            <v/>
          </cell>
          <cell r="T50">
            <v>1.892051873549166</v>
          </cell>
          <cell r="U50" t="str">
            <v/>
          </cell>
          <cell r="V50">
            <v>1.3322461534773644</v>
          </cell>
          <cell r="W50" t="str">
            <v/>
          </cell>
          <cell r="X50">
            <v>0.68943074532313675</v>
          </cell>
          <cell r="Y50" t="str">
            <v/>
          </cell>
          <cell r="Z50">
            <v>0.71577408051637348</v>
          </cell>
          <cell r="AA50" t="str">
            <v/>
          </cell>
          <cell r="AB50">
            <v>0.78529124229565739</v>
          </cell>
          <cell r="AC50" t="str">
            <v/>
          </cell>
          <cell r="AD50">
            <v>0.79265171350156283</v>
          </cell>
          <cell r="AE50" t="str">
            <v/>
          </cell>
          <cell r="AF50">
            <v>0.90022593437424014</v>
          </cell>
          <cell r="AG50" t="str">
            <v/>
          </cell>
          <cell r="AH50">
            <v>0.97275530113939435</v>
          </cell>
          <cell r="AI50" t="str">
            <v/>
          </cell>
          <cell r="AJ50">
            <v>0.88896004805333073</v>
          </cell>
          <cell r="AK50" t="str">
            <v/>
          </cell>
          <cell r="AL50">
            <v>0.92847940817668895</v>
          </cell>
          <cell r="AM50" t="str">
            <v/>
          </cell>
          <cell r="AN50">
            <v>0.97843668483818358</v>
          </cell>
          <cell r="AO50" t="str">
            <v/>
          </cell>
          <cell r="AP50">
            <v>1.0969003314864685</v>
          </cell>
          <cell r="AQ50" t="str">
            <v/>
          </cell>
          <cell r="AR50">
            <v>1.1617448531464125</v>
          </cell>
          <cell r="AS50" t="str">
            <v/>
          </cell>
          <cell r="AT50">
            <v>1.1973211754391668</v>
          </cell>
          <cell r="AU50" t="str">
            <v/>
          </cell>
          <cell r="AV50">
            <v>1.0719132081848179</v>
          </cell>
          <cell r="AW50" t="str">
            <v/>
          </cell>
          <cell r="AX50">
            <v>0.99429683185172024</v>
          </cell>
          <cell r="AY50" t="str">
            <v/>
          </cell>
          <cell r="AZ50">
            <v>0.99892586809497352</v>
          </cell>
          <cell r="BA50" t="str">
            <v/>
          </cell>
          <cell r="BB50">
            <v>1.039122831281392</v>
          </cell>
          <cell r="BC50" t="str">
            <v/>
          </cell>
          <cell r="BD50">
            <v>0.97230527045588633</v>
          </cell>
          <cell r="BE50" t="str">
            <v/>
          </cell>
          <cell r="BF50">
            <v>1.1655577891943332</v>
          </cell>
          <cell r="BG50" t="str">
            <v/>
          </cell>
          <cell r="BH50">
            <v>1.0522328461546215</v>
          </cell>
          <cell r="BI50" t="str">
            <v/>
          </cell>
          <cell r="BJ50">
            <v>1.0154484677053801</v>
          </cell>
          <cell r="BK50" t="str">
            <v/>
          </cell>
          <cell r="BL50">
            <v>1.0276569015382153</v>
          </cell>
          <cell r="BM50" t="str">
            <v/>
          </cell>
          <cell r="BN50">
            <v>1.0273212268971408</v>
          </cell>
          <cell r="BO50" t="str">
            <v/>
          </cell>
          <cell r="BP50">
            <v>1.0724111982324556</v>
          </cell>
          <cell r="BQ50" t="str">
            <v/>
          </cell>
          <cell r="BR50">
            <v>1.1008522823437255</v>
          </cell>
          <cell r="BS50" t="str">
            <v/>
          </cell>
          <cell r="BT50">
            <v>1.1023807187966708</v>
          </cell>
          <cell r="BU50" t="str">
            <v/>
          </cell>
          <cell r="BV50">
            <v>1.1096661573498094</v>
          </cell>
          <cell r="BW50" t="str">
            <v/>
          </cell>
          <cell r="BX50">
            <v>0.98274984278187927</v>
          </cell>
          <cell r="BY50" t="str">
            <v/>
          </cell>
          <cell r="BZ50" t="str">
            <v>..</v>
          </cell>
          <cell r="CA50" t="str">
            <v/>
          </cell>
          <cell r="CB50" t="str">
            <v>..</v>
          </cell>
        </row>
        <row r="51">
          <cell r="A51" t="str">
            <v>Singapore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 t="str">
            <v>..</v>
          </cell>
          <cell r="S51" t="str">
            <v/>
          </cell>
          <cell r="T51" t="str">
            <v>..</v>
          </cell>
          <cell r="U51" t="str">
            <v/>
          </cell>
          <cell r="V51" t="str">
            <v>..</v>
          </cell>
          <cell r="W51" t="str">
            <v/>
          </cell>
          <cell r="X51" t="str">
            <v>..</v>
          </cell>
          <cell r="Y51" t="str">
            <v/>
          </cell>
          <cell r="Z51" t="str">
            <v>..</v>
          </cell>
          <cell r="AA51" t="str">
            <v/>
          </cell>
          <cell r="AB51">
            <v>1.0439097306748499</v>
          </cell>
          <cell r="AC51" t="str">
            <v/>
          </cell>
          <cell r="AD51">
            <v>1.097961766239526</v>
          </cell>
          <cell r="AE51" t="str">
            <v/>
          </cell>
          <cell r="AF51">
            <v>1.3199115602619584</v>
          </cell>
          <cell r="AG51" t="str">
            <v/>
          </cell>
          <cell r="AH51">
            <v>1.4156441898665719</v>
          </cell>
          <cell r="AI51" t="str">
            <v/>
          </cell>
          <cell r="AJ51">
            <v>1.7370737432122272</v>
          </cell>
          <cell r="AK51" t="str">
            <v/>
          </cell>
          <cell r="AL51">
            <v>1.816244458043452</v>
          </cell>
          <cell r="AM51" t="str">
            <v/>
          </cell>
          <cell r="AN51">
            <v>1.816987497615201</v>
          </cell>
          <cell r="AO51" t="str">
            <v/>
          </cell>
          <cell r="AP51">
            <v>2.0093066073035746</v>
          </cell>
          <cell r="AQ51" t="str">
            <v/>
          </cell>
          <cell r="AR51">
            <v>2.0328175157108017</v>
          </cell>
          <cell r="AS51" t="str">
            <v/>
          </cell>
          <cell r="AT51">
            <v>1.9967916368589078</v>
          </cell>
          <cell r="AU51" t="str">
            <v/>
          </cell>
          <cell r="AV51">
            <v>2.0785926257374006</v>
          </cell>
          <cell r="AW51" t="str">
            <v/>
          </cell>
          <cell r="AX51">
            <v>2.1481222058733658</v>
          </cell>
          <cell r="AY51" t="str">
            <v/>
          </cell>
          <cell r="AZ51">
            <v>2.1166054366807421</v>
          </cell>
          <cell r="BA51" t="str">
            <v/>
          </cell>
          <cell r="BB51">
            <v>2.3198810697270531</v>
          </cell>
          <cell r="BC51" t="str">
            <v/>
          </cell>
          <cell r="BD51">
            <v>2.5967395970528027</v>
          </cell>
          <cell r="BE51" t="str">
            <v/>
          </cell>
          <cell r="BF51">
            <v>2.1292411856463209</v>
          </cell>
          <cell r="BG51" t="str">
            <v/>
          </cell>
          <cell r="BH51">
            <v>1.9313744169752227</v>
          </cell>
          <cell r="BI51" t="str">
            <v/>
          </cell>
          <cell r="BJ51">
            <v>2.0706501646849356</v>
          </cell>
          <cell r="BK51" t="str">
            <v/>
          </cell>
          <cell r="BL51">
            <v>1.9193861764973068</v>
          </cell>
          <cell r="BM51" t="str">
            <v/>
          </cell>
          <cell r="BN51">
            <v>1.9233492425889966</v>
          </cell>
          <cell r="BO51" t="str">
            <v/>
          </cell>
          <cell r="BP51">
            <v>2.0846356128206214</v>
          </cell>
          <cell r="BQ51" t="str">
            <v/>
          </cell>
          <cell r="BR51">
            <v>2.181981045431971</v>
          </cell>
          <cell r="BS51" t="str">
            <v/>
          </cell>
          <cell r="BT51">
            <v>2.0762930746616108</v>
          </cell>
          <cell r="BU51" t="str">
            <v/>
          </cell>
          <cell r="BV51">
            <v>1.9194982366302595</v>
          </cell>
          <cell r="BW51" t="str">
            <v/>
          </cell>
          <cell r="BX51">
            <v>1.8438376051261516</v>
          </cell>
          <cell r="BY51" t="str">
            <v/>
          </cell>
          <cell r="BZ51" t="str">
            <v>..</v>
          </cell>
          <cell r="CA51" t="str">
            <v/>
          </cell>
          <cell r="CB51" t="str">
            <v>..</v>
          </cell>
        </row>
        <row r="52">
          <cell r="A52" t="str">
            <v>South Africa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>
            <v>0.79063234158602902</v>
          </cell>
          <cell r="G52" t="str">
            <v/>
          </cell>
          <cell r="H52" t="str">
            <v>..</v>
          </cell>
          <cell r="I52" t="str">
            <v/>
          </cell>
          <cell r="J52">
            <v>0.81867863142450081</v>
          </cell>
          <cell r="K52" t="str">
            <v/>
          </cell>
          <cell r="L52" t="str">
            <v>..</v>
          </cell>
          <cell r="M52" t="str">
            <v/>
          </cell>
          <cell r="N52">
            <v>0.73750115754411005</v>
          </cell>
          <cell r="O52" t="str">
            <v/>
          </cell>
          <cell r="P52" t="str">
            <v>..</v>
          </cell>
          <cell r="Q52" t="str">
            <v/>
          </cell>
          <cell r="R52">
            <v>0.68341330873302097</v>
          </cell>
          <cell r="S52" t="str">
            <v/>
          </cell>
          <cell r="T52" t="str">
            <v>..</v>
          </cell>
          <cell r="U52" t="str">
            <v/>
          </cell>
          <cell r="V52">
            <v>0.81403601451941054</v>
          </cell>
          <cell r="W52" t="str">
            <v/>
          </cell>
          <cell r="X52" t="str">
            <v>..</v>
          </cell>
          <cell r="Y52" t="str">
            <v/>
          </cell>
          <cell r="Z52">
            <v>0.59127240911037993</v>
          </cell>
          <cell r="AA52" t="str">
            <v/>
          </cell>
          <cell r="AB52" t="str">
            <v>..</v>
          </cell>
          <cell r="AC52" t="str">
            <v/>
          </cell>
          <cell r="AD52" t="str">
            <v>..</v>
          </cell>
          <cell r="AE52" t="str">
            <v/>
          </cell>
          <cell r="AF52" t="str">
            <v>..</v>
          </cell>
          <cell r="AG52" t="str">
            <v/>
          </cell>
          <cell r="AH52">
            <v>0.58354441721648032</v>
          </cell>
          <cell r="AI52" t="str">
            <v/>
          </cell>
          <cell r="AJ52" t="str">
            <v>..</v>
          </cell>
          <cell r="AK52" t="str">
            <v/>
          </cell>
          <cell r="AL52" t="str">
            <v>..</v>
          </cell>
          <cell r="AM52" t="str">
            <v/>
          </cell>
          <cell r="AN52" t="str">
            <v>..</v>
          </cell>
          <cell r="AO52" t="str">
            <v/>
          </cell>
          <cell r="AP52">
            <v>0.7157810108073076</v>
          </cell>
          <cell r="AQ52" t="str">
            <v>m</v>
          </cell>
          <cell r="AR52" t="str">
            <v>..</v>
          </cell>
          <cell r="AS52" t="str">
            <v/>
          </cell>
          <cell r="AT52">
            <v>0.76051125228735694</v>
          </cell>
          <cell r="AU52" t="str">
            <v/>
          </cell>
          <cell r="AV52">
            <v>0.81334104913711891</v>
          </cell>
          <cell r="AW52" t="str">
            <v/>
          </cell>
          <cell r="AX52">
            <v>0.86315110409979168</v>
          </cell>
          <cell r="AY52" t="str">
            <v/>
          </cell>
          <cell r="AZ52">
            <v>0.89814994019789052</v>
          </cell>
          <cell r="BA52" t="str">
            <v/>
          </cell>
          <cell r="BB52">
            <v>0.88286519756795678</v>
          </cell>
          <cell r="BC52" t="str">
            <v/>
          </cell>
          <cell r="BD52">
            <v>0.88815898944012883</v>
          </cell>
          <cell r="BE52" t="str">
            <v/>
          </cell>
          <cell r="BF52">
            <v>0.83562101498717745</v>
          </cell>
          <cell r="BG52" t="str">
            <v/>
          </cell>
          <cell r="BH52">
            <v>0.73703579055974322</v>
          </cell>
          <cell r="BI52" t="str">
            <v/>
          </cell>
          <cell r="BJ52">
            <v>0.73451375694868315</v>
          </cell>
          <cell r="BK52" t="str">
            <v/>
          </cell>
          <cell r="BL52">
            <v>0.73362955846812739</v>
          </cell>
          <cell r="BM52" t="str">
            <v/>
          </cell>
          <cell r="BN52">
            <v>0.72487965645513963</v>
          </cell>
          <cell r="BO52" t="str">
            <v/>
          </cell>
          <cell r="BP52">
            <v>0.77115062391195544</v>
          </cell>
          <cell r="BQ52" t="str">
            <v/>
          </cell>
          <cell r="BR52">
            <v>0.79845934926631601</v>
          </cell>
          <cell r="BS52" t="str">
            <v/>
          </cell>
          <cell r="BT52">
            <v>0.81882256931163844</v>
          </cell>
          <cell r="BU52" t="str">
            <v/>
          </cell>
          <cell r="BV52" t="str">
            <v>..</v>
          </cell>
          <cell r="BW52" t="str">
            <v/>
          </cell>
          <cell r="BX52" t="str">
            <v>..</v>
          </cell>
          <cell r="BY52" t="str">
            <v/>
          </cell>
          <cell r="BZ52" t="str">
            <v>..</v>
          </cell>
          <cell r="CA52" t="str">
            <v/>
          </cell>
          <cell r="CB52" t="str">
            <v>..</v>
          </cell>
        </row>
        <row r="53">
          <cell r="A53" t="str">
            <v>Chinese Taipei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 t="str">
            <v>..</v>
          </cell>
          <cell r="G53" t="str">
            <v/>
          </cell>
          <cell r="H53" t="str">
            <v>..</v>
          </cell>
          <cell r="I53" t="str">
            <v/>
          </cell>
          <cell r="J53" t="str">
            <v>..</v>
          </cell>
          <cell r="K53" t="str">
            <v/>
          </cell>
          <cell r="L53" t="str">
            <v>..</v>
          </cell>
          <cell r="M53" t="str">
            <v/>
          </cell>
          <cell r="N53" t="str">
            <v>..</v>
          </cell>
          <cell r="O53" t="str">
            <v/>
          </cell>
          <cell r="P53" t="str">
            <v>..</v>
          </cell>
          <cell r="Q53" t="str">
            <v/>
          </cell>
          <cell r="R53" t="str">
            <v>..</v>
          </cell>
          <cell r="S53" t="str">
            <v/>
          </cell>
          <cell r="T53" t="str">
            <v>..</v>
          </cell>
          <cell r="U53" t="str">
            <v/>
          </cell>
          <cell r="V53" t="str">
            <v>..</v>
          </cell>
          <cell r="W53" t="str">
            <v/>
          </cell>
          <cell r="X53" t="str">
            <v>..</v>
          </cell>
          <cell r="Y53" t="str">
            <v/>
          </cell>
          <cell r="Z53" t="str">
            <v>..</v>
          </cell>
          <cell r="AA53" t="str">
            <v/>
          </cell>
          <cell r="AB53" t="str">
            <v>..</v>
          </cell>
          <cell r="AC53" t="str">
            <v/>
          </cell>
          <cell r="AD53">
            <v>1.6903733446898259</v>
          </cell>
          <cell r="AE53" t="str">
            <v>d</v>
          </cell>
          <cell r="AF53">
            <v>1.7165862635769649</v>
          </cell>
          <cell r="AG53" t="str">
            <v>d</v>
          </cell>
          <cell r="AH53">
            <v>1.7932393976488663</v>
          </cell>
          <cell r="AI53" t="str">
            <v>d</v>
          </cell>
          <cell r="AJ53">
            <v>1.8809631283657287</v>
          </cell>
          <cell r="AK53" t="str">
            <v>d</v>
          </cell>
          <cell r="AL53">
            <v>1.9409967960169507</v>
          </cell>
          <cell r="AM53" t="str">
            <v>d</v>
          </cell>
          <cell r="AN53">
            <v>1.9092435332510247</v>
          </cell>
          <cell r="AO53" t="str">
            <v>d</v>
          </cell>
          <cell r="AP53">
            <v>2.0178166364759771</v>
          </cell>
          <cell r="AQ53" t="str">
            <v>d</v>
          </cell>
          <cell r="AR53">
            <v>2.1012150123730406</v>
          </cell>
          <cell r="AS53" t="str">
            <v>b</v>
          </cell>
          <cell r="AT53">
            <v>2.2154367023999746</v>
          </cell>
          <cell r="AU53" t="str">
            <v>b</v>
          </cell>
          <cell r="AV53">
            <v>2.2599042974270893</v>
          </cell>
          <cell r="AW53" t="str">
            <v/>
          </cell>
          <cell r="AX53">
            <v>2.3236398539097838</v>
          </cell>
          <cell r="AY53" t="str">
            <v/>
          </cell>
          <cell r="AZ53">
            <v>2.4289379874047561</v>
          </cell>
          <cell r="BA53" t="str">
            <v/>
          </cell>
          <cell r="BB53">
            <v>2.4749739607162256</v>
          </cell>
          <cell r="BC53" t="str">
            <v/>
          </cell>
          <cell r="BD53">
            <v>2.6650244944353831</v>
          </cell>
          <cell r="BE53" t="str">
            <v/>
          </cell>
          <cell r="BF53">
            <v>2.8318367896910703</v>
          </cell>
          <cell r="BG53" t="str">
            <v/>
          </cell>
          <cell r="BH53">
            <v>2.8038348392049897</v>
          </cell>
          <cell r="BI53" t="str">
            <v/>
          </cell>
          <cell r="BJ53">
            <v>2.902116404388424</v>
          </cell>
          <cell r="BK53" t="str">
            <v/>
          </cell>
          <cell r="BL53">
            <v>2.9549905407709458</v>
          </cell>
          <cell r="BM53" t="str">
            <v/>
          </cell>
          <cell r="BN53">
            <v>3.0099207980925287</v>
          </cell>
          <cell r="BO53" t="str">
            <v/>
          </cell>
          <cell r="BP53">
            <v>3.0073554539589362</v>
          </cell>
          <cell r="BQ53" t="str">
            <v/>
          </cell>
          <cell r="BR53">
            <v>3.0506729312005465</v>
          </cell>
          <cell r="BS53" t="str">
            <v/>
          </cell>
          <cell r="BT53">
            <v>3.1540959102076696</v>
          </cell>
          <cell r="BU53" t="str">
            <v/>
          </cell>
          <cell r="BV53">
            <v>3.2826451039332718</v>
          </cell>
          <cell r="BW53" t="str">
            <v/>
          </cell>
          <cell r="BX53">
            <v>3.4619295232770901</v>
          </cell>
          <cell r="BY53" t="str">
            <v/>
          </cell>
          <cell r="BZ53" t="str">
            <v>..</v>
          </cell>
          <cell r="CA53" t="str">
            <v/>
          </cell>
          <cell r="CB53" t="str">
            <v>..</v>
          </cell>
        </row>
      </sheetData>
      <sheetData sheetId="6">
        <row r="5">
          <cell r="A5" t="str">
            <v>Australia</v>
          </cell>
        </row>
      </sheetData>
      <sheetData sheetId="7"/>
      <sheetData sheetId="8">
        <row r="5">
          <cell r="A5" t="str">
            <v>Australia</v>
          </cell>
        </row>
      </sheetData>
      <sheetData sheetId="9">
        <row r="5">
          <cell r="A5" t="str">
            <v>Australia</v>
          </cell>
        </row>
      </sheetData>
      <sheetData sheetId="10">
        <row r="5">
          <cell r="A5" t="str">
            <v>Australia</v>
          </cell>
        </row>
      </sheetData>
      <sheetData sheetId="11">
        <row r="5">
          <cell r="A5" t="str">
            <v>Australia</v>
          </cell>
        </row>
      </sheetData>
      <sheetData sheetId="12"/>
      <sheetData sheetId="13"/>
      <sheetData sheetId="14">
        <row r="5">
          <cell r="A5" t="str">
            <v>Australia</v>
          </cell>
        </row>
      </sheetData>
      <sheetData sheetId="15">
        <row r="5">
          <cell r="A5" t="str">
            <v>Australia</v>
          </cell>
        </row>
      </sheetData>
      <sheetData sheetId="16"/>
      <sheetData sheetId="17"/>
      <sheetData sheetId="18">
        <row r="5">
          <cell r="A5" t="str">
            <v>Australia</v>
          </cell>
        </row>
      </sheetData>
      <sheetData sheetId="19"/>
      <sheetData sheetId="20">
        <row r="5">
          <cell r="A5" t="str">
            <v>Australia</v>
          </cell>
        </row>
      </sheetData>
      <sheetData sheetId="21">
        <row r="5">
          <cell r="A5" t="str">
            <v>Australia</v>
          </cell>
        </row>
      </sheetData>
      <sheetData sheetId="22">
        <row r="5">
          <cell r="A5" t="str">
            <v>Australia</v>
          </cell>
        </row>
      </sheetData>
      <sheetData sheetId="23">
        <row r="5">
          <cell r="A5" t="str">
            <v>Australia</v>
          </cell>
        </row>
      </sheetData>
      <sheetData sheetId="24">
        <row r="5">
          <cell r="A5" t="str">
            <v>Australia</v>
          </cell>
        </row>
      </sheetData>
      <sheetData sheetId="25">
        <row r="5">
          <cell r="A5" t="str">
            <v>Australia</v>
          </cell>
        </row>
      </sheetData>
      <sheetData sheetId="26">
        <row r="5">
          <cell r="A5" t="str">
            <v>Australia</v>
          </cell>
        </row>
      </sheetData>
      <sheetData sheetId="27">
        <row r="5">
          <cell r="A5" t="str">
            <v>Australia</v>
          </cell>
        </row>
      </sheetData>
      <sheetData sheetId="28">
        <row r="5">
          <cell r="A5" t="str">
            <v>Australia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</row>
      </sheetData>
      <sheetData sheetId="42">
        <row r="5">
          <cell r="A5" t="str">
            <v>Australia</v>
          </cell>
        </row>
      </sheetData>
      <sheetData sheetId="43">
        <row r="5">
          <cell r="A5" t="str">
            <v>Australia</v>
          </cell>
        </row>
      </sheetData>
      <sheetData sheetId="44">
        <row r="5">
          <cell r="A5" t="str">
            <v>Australia</v>
          </cell>
        </row>
      </sheetData>
      <sheetData sheetId="45"/>
      <sheetData sheetId="46"/>
      <sheetData sheetId="47">
        <row r="5">
          <cell r="A5" t="str">
            <v>Australia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</row>
      </sheetData>
      <sheetData sheetId="59">
        <row r="5">
          <cell r="A5" t="str">
            <v>Australia</v>
          </cell>
        </row>
      </sheetData>
      <sheetData sheetId="60">
        <row r="5">
          <cell r="A5" t="str">
            <v>Australia</v>
          </cell>
        </row>
      </sheetData>
      <sheetData sheetId="61">
        <row r="5">
          <cell r="A5" t="str">
            <v>Australia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</row>
      </sheetData>
      <sheetData sheetId="71">
        <row r="5">
          <cell r="A5" t="str">
            <v>Australia</v>
          </cell>
        </row>
      </sheetData>
      <sheetData sheetId="72">
        <row r="5">
          <cell r="A5" t="str">
            <v>Australia</v>
          </cell>
        </row>
      </sheetData>
      <sheetData sheetId="73"/>
      <sheetData sheetId="74"/>
      <sheetData sheetId="75">
        <row r="5">
          <cell r="A5" t="str">
            <v>Australia</v>
          </cell>
        </row>
      </sheetData>
      <sheetData sheetId="76">
        <row r="5">
          <cell r="A5" t="str">
            <v>Australia</v>
          </cell>
        </row>
      </sheetData>
      <sheetData sheetId="77">
        <row r="5">
          <cell r="A5" t="str">
            <v>Australia</v>
          </cell>
        </row>
      </sheetData>
      <sheetData sheetId="78">
        <row r="5">
          <cell r="A5" t="str">
            <v>Australia</v>
          </cell>
        </row>
      </sheetData>
      <sheetData sheetId="79">
        <row r="5">
          <cell r="A5" t="str">
            <v>Australia</v>
          </cell>
        </row>
      </sheetData>
      <sheetData sheetId="80">
        <row r="5">
          <cell r="A5" t="str">
            <v>Australia</v>
          </cell>
        </row>
      </sheetData>
      <sheetData sheetId="81">
        <row r="5">
          <cell r="A5" t="str">
            <v>Australia</v>
          </cell>
        </row>
      </sheetData>
      <sheetData sheetId="82">
        <row r="5">
          <cell r="A5" t="str">
            <v>Australia</v>
          </cell>
        </row>
      </sheetData>
      <sheetData sheetId="83">
        <row r="5">
          <cell r="A5" t="str">
            <v>Australia</v>
          </cell>
        </row>
      </sheetData>
      <sheetData sheetId="84">
        <row r="5">
          <cell r="A5" t="str">
            <v>Australia</v>
          </cell>
        </row>
      </sheetData>
      <sheetData sheetId="85"/>
      <sheetData sheetId="86">
        <row r="5">
          <cell r="A5" t="str">
            <v>Australia</v>
          </cell>
        </row>
      </sheetData>
      <sheetData sheetId="87">
        <row r="5">
          <cell r="A5" t="str">
            <v>Australia</v>
          </cell>
        </row>
      </sheetData>
      <sheetData sheetId="88"/>
      <sheetData sheetId="89">
        <row r="5">
          <cell r="A5" t="str">
            <v>Australia</v>
          </cell>
        </row>
      </sheetData>
      <sheetData sheetId="90">
        <row r="5">
          <cell r="A5" t="str">
            <v>Australia</v>
          </cell>
        </row>
      </sheetData>
      <sheetData sheetId="91">
        <row r="5">
          <cell r="A5" t="str">
            <v>Australia</v>
          </cell>
        </row>
      </sheetData>
      <sheetData sheetId="92">
        <row r="5">
          <cell r="A5" t="str">
            <v>Australia</v>
          </cell>
        </row>
      </sheetData>
      <sheetData sheetId="93">
        <row r="5">
          <cell r="A5" t="str">
            <v>Australia</v>
          </cell>
        </row>
      </sheetData>
      <sheetData sheetId="94"/>
      <sheetData sheetId="95">
        <row r="5">
          <cell r="A5" t="str">
            <v>Australia</v>
          </cell>
        </row>
      </sheetData>
      <sheetData sheetId="96">
        <row r="5">
          <cell r="A5" t="str">
            <v>Australia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5">
          <cell r="A5" t="str">
            <v>Australia</v>
          </cell>
        </row>
      </sheetData>
      <sheetData sheetId="127">
        <row r="5">
          <cell r="A5" t="str">
            <v>Australia</v>
          </cell>
        </row>
      </sheetData>
      <sheetData sheetId="128">
        <row r="5">
          <cell r="A5" t="str">
            <v>Australia</v>
          </cell>
        </row>
      </sheetData>
      <sheetData sheetId="129">
        <row r="5">
          <cell r="A5" t="str">
            <v>Australia</v>
          </cell>
        </row>
      </sheetData>
      <sheetData sheetId="130"/>
      <sheetData sheetId="131"/>
      <sheetData sheetId="132">
        <row r="5">
          <cell r="A5" t="str">
            <v>Australia</v>
          </cell>
        </row>
      </sheetData>
      <sheetData sheetId="133"/>
      <sheetData sheetId="134"/>
      <sheetData sheetId="135">
        <row r="5">
          <cell r="A5" t="str">
            <v>Australia</v>
          </cell>
        </row>
      </sheetData>
      <sheetData sheetId="136">
        <row r="5">
          <cell r="A5" t="str">
            <v>Australia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s-1.oecd.org/index.aspx?DatasetCode=STANI4_2020" TargetMode="External"/><Relationship Id="rId2" Type="http://schemas.openxmlformats.org/officeDocument/2006/relationships/hyperlink" Target="http://stats.oecd.org/OECDStat_Metadata/ShowMetadata.ashx?Dataset=ANBERD_REV4&amp;Coords=%5bCRITERIA%5d.%5bMA%5d,%5bCUR%5d.%5bNATCUR%5d,%5bLOCATION%5d.%5bAUT%5d,%5bTIME%5d.%5b2017%5d&amp;ShowOnWeb=true" TargetMode="External"/><Relationship Id="rId1" Type="http://schemas.openxmlformats.org/officeDocument/2006/relationships/hyperlink" Target="http://stats.oecd.org/OECDStat_Metadata/ShowMetadata.ashx?Dataset=ANBERD_REV4&amp;Coords=%5bCRITERIA%5d.%5bMA%5d,%5bCUR%5d.%5bNATCUR%5d,%5bLOCATION%5d.%5bCAN%5d,%5bTIME%5d.%5b2018%5d&amp;ShowOnWeb=true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://stats.oecd.org/OECDStat_Metadata/ShowMetadata.ashx?Dataset=ANBERD_REV4&amp;Coords=%5bLOCATION%5d.%5bDEU%5d&amp;ShowOnWeb=true&amp;Lang=en" TargetMode="External"/><Relationship Id="rId4" Type="http://schemas.openxmlformats.org/officeDocument/2006/relationships/hyperlink" Target="http://stats.oecd.org/OECDStat_Metadata/ShowMetadata.ashx?Dataset=ANBERD_REV4&amp;Coords=%5bCRITERIA%5d.%5bMA%5d,%5bCUR%5d.%5bNATCUR%5d,%5bLOCATION%5d.%5bAUT%5d,%5bTIME%5d.%5b2017%5d&amp;ShowOnWeb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504D"/>
    <pageSetUpPr fitToPage="1"/>
  </sheetPr>
  <dimension ref="A1:C17"/>
  <sheetViews>
    <sheetView showGridLines="0" tabSelected="1" workbookViewId="0">
      <selection activeCell="A20" sqref="A20"/>
    </sheetView>
  </sheetViews>
  <sheetFormatPr baseColWidth="10" defaultColWidth="11.42578125" defaultRowHeight="12.75" x14ac:dyDescent="0.2"/>
  <cols>
    <col min="1" max="1" width="8.7109375" style="54" customWidth="1"/>
    <col min="2" max="2" width="137" style="54" bestFit="1" customWidth="1"/>
    <col min="3" max="3" width="29.42578125" style="54" customWidth="1"/>
    <col min="4" max="16384" width="11.42578125" style="54"/>
  </cols>
  <sheetData>
    <row r="1" spans="1:3" ht="18" x14ac:dyDescent="0.25">
      <c r="A1" s="53" t="s">
        <v>230</v>
      </c>
    </row>
    <row r="3" spans="1:3" x14ac:dyDescent="0.2">
      <c r="A3" s="55" t="s">
        <v>0</v>
      </c>
      <c r="B3" s="55" t="s">
        <v>1</v>
      </c>
      <c r="C3" s="55" t="s">
        <v>2</v>
      </c>
    </row>
    <row r="4" spans="1:3" x14ac:dyDescent="0.2">
      <c r="A4" s="56" t="s">
        <v>3</v>
      </c>
      <c r="B4" s="54" t="str">
        <f>'A.5.1'!A3</f>
        <v>Totale FoU-utgifter¹ i land OECD samler statistikk for 1981–2019. Løpende priser. Mill. NOK.</v>
      </c>
      <c r="C4" s="54" t="str">
        <f>+'A.5.1'!$A$1</f>
        <v>Sist oppdatert 24.09.2021</v>
      </c>
    </row>
    <row r="5" spans="1:3" x14ac:dyDescent="0.2">
      <c r="A5" s="56" t="s">
        <v>4</v>
      </c>
      <c r="B5" s="54" t="str">
        <f>'A.5.2'!A3</f>
        <v>Totale FoU-utgifter¹ i land OECD samler statistikk for 1981–2019. Mill. NOK i faste 2015-priser.</v>
      </c>
      <c r="C5" s="54" t="str">
        <f>+'A.5.2'!$A$1</f>
        <v>Sist oppdatert 24.09.2021</v>
      </c>
    </row>
    <row r="6" spans="1:3" x14ac:dyDescent="0.2">
      <c r="A6" s="56" t="s">
        <v>5</v>
      </c>
      <c r="B6" s="54" t="str">
        <f>'A.5.3'!A3</f>
        <v>Totale FoU-utgifter som andel av brutto nasjonalprodukt (BNP) i land OECD samler statistikk for 1981–2019. Prosent.</v>
      </c>
      <c r="C6" s="54" t="str">
        <f>+'A.5.3'!$A$1</f>
        <v>Sist oppdatert 24.09.2021</v>
      </c>
    </row>
    <row r="7" spans="1:3" x14ac:dyDescent="0.2">
      <c r="A7" s="56" t="s">
        <v>6</v>
      </c>
      <c r="B7" s="54" t="str">
        <f>'A.5.4'!A3</f>
        <v>Totale FoU-utgifter¹ i land OECD samler statistikk for 1981–2019 NOK i faste 2015-priser per innbygger.</v>
      </c>
      <c r="C7" s="54" t="str">
        <f>+'A.5.4'!$A$1</f>
        <v>Sist oppdatert 24.09.2021</v>
      </c>
    </row>
    <row r="8" spans="1:3" x14ac:dyDescent="0.2">
      <c r="A8" s="56" t="s">
        <v>7</v>
      </c>
      <c r="B8" s="54" t="str">
        <f>'A.5.5'!A3</f>
        <v>FoU i foretakssektoren i land OECD samler statistikk for 1981–2019. Prosentandel av totale FoU-utgifter.</v>
      </c>
      <c r="C8" s="54" t="str">
        <f>+'A.5.5'!$A$1</f>
        <v>Sist oppdatert 24.09.2021</v>
      </c>
    </row>
    <row r="9" spans="1:3" x14ac:dyDescent="0.2">
      <c r="A9" s="56" t="s">
        <v>8</v>
      </c>
      <c r="B9" s="54" t="str">
        <f>'A.5.6'!A3</f>
        <v>FoU i universitets- og høgskolesektoren i land OECD samler statistikk for 1981–2019. Prosentandel av totale FoU-utgifter.</v>
      </c>
      <c r="C9" s="54" t="str">
        <f>+'A.5.6'!$A$1</f>
        <v>Sist oppdatert 24.09.2021</v>
      </c>
    </row>
    <row r="10" spans="1:3" x14ac:dyDescent="0.2">
      <c r="A10" s="56" t="s">
        <v>9</v>
      </c>
      <c r="B10" s="54" t="str">
        <f>'A.5.7'!A3&amp;" "&amp;'A.5.7'!A4</f>
        <v>FoU i offentlig sektor (inklusiv privat ikke-forretningsmessig sektor, PNP-sektor) i land OECD samler statistikk for 1981–2019.  Prosentandel av totale FoU-utgifter.</v>
      </c>
      <c r="C10" s="54" t="str">
        <f>+'A.5.7'!$A$1</f>
        <v>Sist oppdatert 24.09.2021</v>
      </c>
    </row>
    <row r="11" spans="1:3" x14ac:dyDescent="0.2">
      <c r="A11" s="56" t="s">
        <v>10</v>
      </c>
      <c r="B11" s="54" t="str">
        <f>'A.5.8'!A3</f>
        <v>FoU-utgifter finansiert av foretakssektoren i land OECD samler statistikk for 1981–2019. Prosentandel av totale FoU-utgifter.</v>
      </c>
      <c r="C11" s="54" t="str">
        <f>+'A.5.8'!$A$1</f>
        <v>Sist oppdatert 24.09.2021</v>
      </c>
    </row>
    <row r="12" spans="1:3" x14ac:dyDescent="0.2">
      <c r="A12" s="56" t="s">
        <v>11</v>
      </c>
      <c r="B12" s="54" t="str">
        <f>'A.5.9'!A3</f>
        <v>FoU-utgifter finansiert av offentlige kilder i land OECD samler statistikk for 1981–2019. Prosentandel av totale FoU-utgifter.</v>
      </c>
      <c r="C12" s="54" t="str">
        <f>+'A.5.9'!$A$1</f>
        <v>Sist oppdatert 24.09.2021</v>
      </c>
    </row>
    <row r="13" spans="1:3" x14ac:dyDescent="0.2">
      <c r="A13" s="56" t="s">
        <v>12</v>
      </c>
      <c r="B13" s="54" t="str">
        <f>'A.5.10'!A3</f>
        <v>Totale FoU-årsverk per 1 000 innbyggere i land OECD samler statistikk for 1981–2019.</v>
      </c>
      <c r="C13" s="54" t="str">
        <f>+'A.5.10'!$A$1</f>
        <v>Sist oppdatert 24.09.2021</v>
      </c>
    </row>
    <row r="14" spans="1:3" x14ac:dyDescent="0.2">
      <c r="A14" s="56" t="s">
        <v>13</v>
      </c>
      <c r="B14" s="54" t="str">
        <f>'A.5.11'!A3</f>
        <v>Totale FoU-årsverk per 1 000 av total arbeidskraft i land OECD samler statistikk for 1981–2019.</v>
      </c>
      <c r="C14" s="54" t="str">
        <f>+'A.5.11'!$A$1</f>
        <v>Sist oppdatert 24.09.2021</v>
      </c>
    </row>
    <row r="15" spans="1:3" x14ac:dyDescent="0.2">
      <c r="A15" s="56" t="s">
        <v>14</v>
      </c>
      <c r="B15" s="54" t="str">
        <f>'A.5.12'!A3&amp;'A.5.12'!A4</f>
        <v>Nøkkelindikatorer for FoU i Norge, Sverige, Danmark, Finland, EU og OECD i 1995, 1999, 2005, 2009, 2011, 2012, 2013, 2014, 2015, 2016, 2017, 2018 og 2019.</v>
      </c>
      <c r="C15" s="54" t="str">
        <f>+'A.5.12'!$A$1</f>
        <v>Sist oppdatert 27.09.2021</v>
      </c>
    </row>
    <row r="16" spans="1:3" x14ac:dyDescent="0.2">
      <c r="A16" s="56" t="s">
        <v>15</v>
      </c>
      <c r="B16" s="54" t="str">
        <f>'A.5.13'!A3</f>
        <v>Doktorgrader i nordiske og baltiske land 1995–2019 etter kjønn.</v>
      </c>
      <c r="C16" s="54" t="str">
        <f>+'A.5.13'!$A$1</f>
        <v>Sist oppdatert 27.09.2021</v>
      </c>
    </row>
    <row r="17" spans="1:3" x14ac:dyDescent="0.2">
      <c r="A17" s="56" t="s">
        <v>16</v>
      </c>
      <c r="B17" s="54" t="str">
        <f>'A.5.14'!$A$3</f>
        <v>FoU-utgifter i foretakssektoren som andel av næringens bearbeidingsverdi for utvalgte OECD-land i 2018. Prosent.</v>
      </c>
      <c r="C17" s="54" t="str">
        <f>'A.5.14'!$A$1</f>
        <v>Sist oppdatert 15.09.2021</v>
      </c>
    </row>
  </sheetData>
  <hyperlinks>
    <hyperlink ref="A4" location="A.5.1!A1" display="A.5.1" xr:uid="{00000000-0004-0000-0000-000000000000}"/>
    <hyperlink ref="A5" location="A.5.2!A1" display="A.5.2" xr:uid="{00000000-0004-0000-0000-000001000000}"/>
    <hyperlink ref="A6" location="A.5.3!A1" display="A.5.3" xr:uid="{00000000-0004-0000-0000-000002000000}"/>
    <hyperlink ref="A7" location="A.5.4!A1" display="A.5.4" xr:uid="{00000000-0004-0000-0000-000003000000}"/>
    <hyperlink ref="A8" location="A.5.5!A1" display="A.5.5" xr:uid="{00000000-0004-0000-0000-000004000000}"/>
    <hyperlink ref="A9" location="A.5.6!A1" display="A.5.6" xr:uid="{00000000-0004-0000-0000-000005000000}"/>
    <hyperlink ref="A10" location="A.5.7!A1" display="A.5.7" xr:uid="{00000000-0004-0000-0000-000006000000}"/>
    <hyperlink ref="A11" location="A.5.8!A1" display="A.5.8" xr:uid="{00000000-0004-0000-0000-000007000000}"/>
    <hyperlink ref="A12" location="A.5.9!A1" display="A.5.9" xr:uid="{00000000-0004-0000-0000-000008000000}"/>
    <hyperlink ref="A13" location="A.5.10!A1" display="A.5.10" xr:uid="{00000000-0004-0000-0000-000009000000}"/>
    <hyperlink ref="A14" location="A.5.11!A1" display="A.5.11" xr:uid="{00000000-0004-0000-0000-00000A000000}"/>
    <hyperlink ref="A15" location="A.5.12!A1" display="A.5.12" xr:uid="{00000000-0004-0000-0000-00000B000000}"/>
    <hyperlink ref="A16" location="A.5.13!A1" display="A.5.13" xr:uid="{00000000-0004-0000-0000-00000C000000}"/>
    <hyperlink ref="A17" location="A.5.14!A1" display="A.5.14" xr:uid="{00000000-0004-0000-0000-00000D000000}"/>
  </hyperlinks>
  <pageMargins left="0.7" right="0.7" top="0.78740157499999996" bottom="0.78740157499999996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X54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6.140625" customWidth="1"/>
    <col min="2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62" t="s">
        <v>83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64" t="s">
        <v>241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90" t="s">
        <v>19</v>
      </c>
      <c r="B6" s="97" t="s">
        <v>20</v>
      </c>
      <c r="C6" s="97" t="s">
        <v>20</v>
      </c>
      <c r="D6" s="97" t="s">
        <v>20</v>
      </c>
      <c r="E6" s="97">
        <v>70.718409236690178</v>
      </c>
      <c r="F6" s="97">
        <v>74.336050486458063</v>
      </c>
      <c r="G6" s="97">
        <v>70.24269847799259</v>
      </c>
      <c r="H6" s="97">
        <v>68.86553804242071</v>
      </c>
      <c r="I6" s="97">
        <v>64.522387297697449</v>
      </c>
      <c r="J6" s="97">
        <v>65.279477764177884</v>
      </c>
      <c r="K6" s="99">
        <v>66.663577386468958</v>
      </c>
      <c r="L6" s="99">
        <v>67.535803426466671</v>
      </c>
      <c r="M6" s="99">
        <v>70.554199940845891</v>
      </c>
      <c r="N6" s="99" t="s">
        <v>20</v>
      </c>
      <c r="O6" s="99" t="s">
        <v>20</v>
      </c>
      <c r="P6" s="99" t="s">
        <v>20</v>
      </c>
      <c r="Q6" s="99" t="s">
        <v>20</v>
      </c>
      <c r="R6" s="99" t="s">
        <v>20</v>
      </c>
      <c r="S6" s="99" t="s">
        <v>20</v>
      </c>
      <c r="T6" s="99">
        <v>76.385311614536732</v>
      </c>
      <c r="U6" s="99">
        <v>73.079240997354503</v>
      </c>
      <c r="V6" s="99">
        <v>70.676062251652283</v>
      </c>
      <c r="W6" s="99">
        <v>65.122539440036036</v>
      </c>
      <c r="X6" s="99">
        <v>60.79099770884654</v>
      </c>
    </row>
    <row r="7" spans="1:24" x14ac:dyDescent="0.2">
      <c r="A7" s="69" t="s">
        <v>21</v>
      </c>
      <c r="B7" s="97">
        <v>72.820189274447955</v>
      </c>
      <c r="C7" s="97" t="s">
        <v>20</v>
      </c>
      <c r="D7" s="97" t="s">
        <v>20</v>
      </c>
      <c r="E7" s="97">
        <v>45.511706713000741</v>
      </c>
      <c r="F7" s="97" t="s">
        <v>20</v>
      </c>
      <c r="G7" s="97">
        <v>41.17820703018559</v>
      </c>
      <c r="H7" s="97" t="s">
        <v>20</v>
      </c>
      <c r="I7" s="97">
        <v>40.272411309766099</v>
      </c>
      <c r="J7" s="97" t="s">
        <v>20</v>
      </c>
      <c r="K7" s="99">
        <v>37.594364748452506</v>
      </c>
      <c r="L7" s="99" t="s">
        <v>20</v>
      </c>
      <c r="M7" s="99">
        <v>34.595446498298536</v>
      </c>
      <c r="N7" s="99" t="s">
        <v>20</v>
      </c>
      <c r="O7" s="99" t="s">
        <v>20</v>
      </c>
      <c r="P7" s="99" t="s">
        <v>20</v>
      </c>
      <c r="Q7" s="99" t="s">
        <v>20</v>
      </c>
      <c r="R7" s="99" t="s">
        <v>20</v>
      </c>
      <c r="S7" s="99" t="s">
        <v>20</v>
      </c>
      <c r="T7" s="99" t="s">
        <v>20</v>
      </c>
      <c r="U7" s="99" t="s">
        <v>20</v>
      </c>
      <c r="V7" s="99" t="s">
        <v>20</v>
      </c>
      <c r="W7" s="99" t="s">
        <v>20</v>
      </c>
      <c r="X7" s="99" t="s">
        <v>20</v>
      </c>
    </row>
    <row r="8" spans="1:24" x14ac:dyDescent="0.2">
      <c r="A8" s="69" t="s">
        <v>22</v>
      </c>
      <c r="B8" s="97" t="s">
        <v>20</v>
      </c>
      <c r="C8" s="97">
        <v>31.257841430865941</v>
      </c>
      <c r="D8" s="97">
        <v>23.075316258480676</v>
      </c>
      <c r="E8" s="97">
        <v>22.928735096711755</v>
      </c>
      <c r="F8" s="97">
        <v>22.001970368181802</v>
      </c>
      <c r="G8" s="97">
        <v>23.181487471876586</v>
      </c>
      <c r="H8" s="97">
        <v>23.549285666241754</v>
      </c>
      <c r="I8" s="97">
        <v>24.413799306858451</v>
      </c>
      <c r="J8" s="97">
        <v>24.65296892137269</v>
      </c>
      <c r="K8" s="99">
        <v>22.385134772928613</v>
      </c>
      <c r="L8" s="99">
        <v>22.15059838936121</v>
      </c>
      <c r="M8" s="99">
        <v>23.241184195003832</v>
      </c>
      <c r="N8" s="99">
        <v>25.309765184992632</v>
      </c>
      <c r="O8" s="99">
        <v>25.42237061769616</v>
      </c>
      <c r="P8" s="99">
        <v>23.416962428099378</v>
      </c>
      <c r="Q8" s="99">
        <v>24.510386201316173</v>
      </c>
      <c r="R8" s="99">
        <v>24.271731000475814</v>
      </c>
      <c r="S8" s="99" t="s">
        <v>20</v>
      </c>
      <c r="T8" s="99">
        <v>22.505583997153643</v>
      </c>
      <c r="U8" s="99" t="s">
        <v>20</v>
      </c>
      <c r="V8" s="99">
        <v>19.955289783493924</v>
      </c>
      <c r="W8" s="99" t="s">
        <v>20</v>
      </c>
      <c r="X8" s="99">
        <v>17.817770841338572</v>
      </c>
    </row>
    <row r="9" spans="1:24" x14ac:dyDescent="0.2">
      <c r="A9" s="73" t="s">
        <v>23</v>
      </c>
      <c r="B9" s="97">
        <v>50.609286523216312</v>
      </c>
      <c r="C9" s="97">
        <v>45.663881151346331</v>
      </c>
      <c r="D9" s="97">
        <v>35.858659299112986</v>
      </c>
      <c r="E9" s="97">
        <v>29.290718038528894</v>
      </c>
      <c r="F9" s="97">
        <v>29.179094799636886</v>
      </c>
      <c r="G9" s="97">
        <v>31.585656016315433</v>
      </c>
      <c r="H9" s="97">
        <v>31.440605888785388</v>
      </c>
      <c r="I9" s="97">
        <v>31.035646013718655</v>
      </c>
      <c r="J9" s="97">
        <v>31.788173999928631</v>
      </c>
      <c r="K9" s="99">
        <v>31.098043261460163</v>
      </c>
      <c r="L9" s="99">
        <v>31.969232818327121</v>
      </c>
      <c r="M9" s="99">
        <v>34.018405905499009</v>
      </c>
      <c r="N9" s="99">
        <v>34.554747917288992</v>
      </c>
      <c r="O9" s="99">
        <v>34.88326208484051</v>
      </c>
      <c r="P9" s="99">
        <v>33.764390474688533</v>
      </c>
      <c r="Q9" s="99">
        <v>34.084733201581031</v>
      </c>
      <c r="R9" s="99">
        <v>33.753583428377674</v>
      </c>
      <c r="S9" s="99">
        <v>32.056380863258859</v>
      </c>
      <c r="T9" s="99">
        <v>31.641100198795357</v>
      </c>
      <c r="U9" s="99">
        <v>30.88873657756454</v>
      </c>
      <c r="V9" s="99">
        <v>32.421647684761822</v>
      </c>
      <c r="W9" s="99">
        <v>32.168690778059521</v>
      </c>
      <c r="X9" s="99">
        <v>33.044211213225303</v>
      </c>
    </row>
    <row r="10" spans="1:24" x14ac:dyDescent="0.2">
      <c r="A10" s="69" t="s">
        <v>24</v>
      </c>
      <c r="B10" s="97" t="s">
        <v>20</v>
      </c>
      <c r="C10" s="97" t="s">
        <v>20</v>
      </c>
      <c r="D10" s="97" t="s">
        <v>20</v>
      </c>
      <c r="E10" s="97" t="s">
        <v>20</v>
      </c>
      <c r="F10" s="97" t="s">
        <v>20</v>
      </c>
      <c r="G10" s="97" t="s">
        <v>20</v>
      </c>
      <c r="H10" s="97" t="s">
        <v>20</v>
      </c>
      <c r="I10" s="97" t="s">
        <v>20</v>
      </c>
      <c r="J10" s="97" t="s">
        <v>20</v>
      </c>
      <c r="K10" s="99" t="s">
        <v>20</v>
      </c>
      <c r="L10" s="99">
        <v>35.581252991192194</v>
      </c>
      <c r="M10" s="99">
        <v>33.761659507742735</v>
      </c>
      <c r="N10" s="99">
        <v>38.323212169944441</v>
      </c>
      <c r="O10" s="99">
        <v>40.358220280039774</v>
      </c>
      <c r="P10" s="99">
        <v>33.654774158056</v>
      </c>
      <c r="Q10" s="99">
        <v>35.960256153952592</v>
      </c>
      <c r="R10" s="99">
        <v>38.372528153150796</v>
      </c>
      <c r="S10" s="99">
        <v>44.160629636102108</v>
      </c>
      <c r="T10" s="99">
        <v>42.596218686550344</v>
      </c>
      <c r="U10" s="99">
        <v>45.483061763082674</v>
      </c>
      <c r="V10" s="99">
        <v>47.056056751135067</v>
      </c>
      <c r="W10" s="99">
        <v>48.093697591865862</v>
      </c>
      <c r="X10" s="99" t="s">
        <v>20</v>
      </c>
    </row>
    <row r="11" spans="1:24" x14ac:dyDescent="0.2">
      <c r="A11" s="69" t="s">
        <v>25</v>
      </c>
      <c r="B11" s="97" t="s">
        <v>20</v>
      </c>
      <c r="C11" s="97" t="s">
        <v>20</v>
      </c>
      <c r="D11" s="97" t="s">
        <v>20</v>
      </c>
      <c r="E11" s="97">
        <v>33.568059628336776</v>
      </c>
      <c r="F11" s="97">
        <v>32.95974530097962</v>
      </c>
      <c r="G11" s="97">
        <v>38.896286680369315</v>
      </c>
      <c r="H11" s="97">
        <v>40.825567306854367</v>
      </c>
      <c r="I11" s="97">
        <v>42.588142200205148</v>
      </c>
      <c r="J11" s="97">
        <v>43.006948550234618</v>
      </c>
      <c r="K11" s="99">
        <v>44.705397773918115</v>
      </c>
      <c r="L11" s="99">
        <v>41.47186801708402</v>
      </c>
      <c r="M11" s="99">
        <v>37.502158405505675</v>
      </c>
      <c r="N11" s="99">
        <v>51.899483087622386</v>
      </c>
      <c r="O11" s="99">
        <v>41.517703273197895</v>
      </c>
      <c r="P11" s="99">
        <v>40.607051988744772</v>
      </c>
      <c r="Q11" s="99">
        <v>35.566707339754075</v>
      </c>
      <c r="R11" s="99">
        <v>43.708290258564695</v>
      </c>
      <c r="S11" s="99">
        <v>32.747030910700396</v>
      </c>
      <c r="T11" s="99">
        <v>32.080196380315961</v>
      </c>
      <c r="U11" s="99">
        <v>35.048219830675848</v>
      </c>
      <c r="V11" s="99">
        <v>37.164508568056</v>
      </c>
      <c r="W11" s="99">
        <v>29.688401616475602</v>
      </c>
      <c r="X11" s="99">
        <v>27.004314361486621</v>
      </c>
    </row>
    <row r="12" spans="1:24" x14ac:dyDescent="0.2">
      <c r="A12" s="69" t="s">
        <v>26</v>
      </c>
      <c r="B12" s="97">
        <v>53.464327275982463</v>
      </c>
      <c r="C12" s="97">
        <v>39.673758865248224</v>
      </c>
      <c r="D12" s="97">
        <v>39.590681119559946</v>
      </c>
      <c r="E12" s="97" t="s">
        <v>20</v>
      </c>
      <c r="F12" s="97">
        <v>28.206821945114559</v>
      </c>
      <c r="G12" s="97" t="s">
        <v>20</v>
      </c>
      <c r="H12" s="97">
        <v>27.096461699620455</v>
      </c>
      <c r="I12" s="97" t="s">
        <v>20</v>
      </c>
      <c r="J12" s="97">
        <v>27.581196411727493</v>
      </c>
      <c r="K12" s="99" t="s">
        <v>20</v>
      </c>
      <c r="L12" s="99">
        <v>25.906825307224906</v>
      </c>
      <c r="M12" s="99" t="s">
        <v>20</v>
      </c>
      <c r="N12" s="99">
        <v>26.140240506786228</v>
      </c>
      <c r="O12" s="99">
        <v>28.223655441743539</v>
      </c>
      <c r="P12" s="99">
        <v>28.151705667538256</v>
      </c>
      <c r="Q12" s="99">
        <v>29.172117030447108</v>
      </c>
      <c r="R12" s="99">
        <v>29.892168099831306</v>
      </c>
      <c r="S12" s="99" t="s">
        <v>20</v>
      </c>
      <c r="T12" s="99">
        <v>30.197717408776725</v>
      </c>
      <c r="U12" s="99" t="s">
        <v>20</v>
      </c>
      <c r="V12" s="99">
        <v>28.342745134643206</v>
      </c>
      <c r="W12" s="99" t="s">
        <v>20</v>
      </c>
      <c r="X12" s="99">
        <v>28.696010235444643</v>
      </c>
    </row>
    <row r="13" spans="1:24" x14ac:dyDescent="0.2">
      <c r="A13" s="69" t="s">
        <v>27</v>
      </c>
      <c r="B13" s="97" t="s">
        <v>20</v>
      </c>
      <c r="C13" s="97" t="s">
        <v>20</v>
      </c>
      <c r="D13" s="97" t="s">
        <v>20</v>
      </c>
      <c r="E13" s="97">
        <v>59.164653088124822</v>
      </c>
      <c r="F13" s="97">
        <v>52.036673215287109</v>
      </c>
      <c r="G13" s="97">
        <v>53.846153846153847</v>
      </c>
      <c r="H13" s="97">
        <v>48.594914930510718</v>
      </c>
      <c r="I13" s="97">
        <v>44.149922720598745</v>
      </c>
      <c r="J13" s="97">
        <v>43.49958566696084</v>
      </c>
      <c r="K13" s="99">
        <v>44.554487576436522</v>
      </c>
      <c r="L13" s="99">
        <v>45.645930644712664</v>
      </c>
      <c r="M13" s="99">
        <v>50.026100900408963</v>
      </c>
      <c r="N13" s="99">
        <v>48.81584126715547</v>
      </c>
      <c r="O13" s="99">
        <v>44.147352031881823</v>
      </c>
      <c r="P13" s="99">
        <v>32.75050423127685</v>
      </c>
      <c r="Q13" s="99">
        <v>38.306154511738669</v>
      </c>
      <c r="R13" s="99">
        <v>47.221545763984437</v>
      </c>
      <c r="S13" s="99">
        <v>49.470488533005977</v>
      </c>
      <c r="T13" s="99">
        <v>46.360874446866127</v>
      </c>
      <c r="U13" s="99">
        <v>37.597099948213362</v>
      </c>
      <c r="V13" s="99">
        <v>40.19453207150368</v>
      </c>
      <c r="W13" s="99">
        <v>42.787988185100097</v>
      </c>
      <c r="X13" s="99">
        <v>37.227630968938335</v>
      </c>
    </row>
    <row r="14" spans="1:24" x14ac:dyDescent="0.2">
      <c r="A14" s="69" t="s">
        <v>28</v>
      </c>
      <c r="B14" s="97">
        <v>43.369175627864351</v>
      </c>
      <c r="C14" s="97">
        <v>40.900599745334986</v>
      </c>
      <c r="D14" s="97">
        <v>35.091047041885183</v>
      </c>
      <c r="E14" s="97">
        <v>26.229963897473972</v>
      </c>
      <c r="F14" s="97">
        <v>25.524913935932013</v>
      </c>
      <c r="G14" s="97">
        <v>26.130096234103007</v>
      </c>
      <c r="H14" s="97">
        <v>25.721026377927114</v>
      </c>
      <c r="I14" s="97">
        <v>26.325112225709223</v>
      </c>
      <c r="J14" s="97">
        <v>25.654110276412663</v>
      </c>
      <c r="K14" s="99">
        <v>25.11140828704983</v>
      </c>
      <c r="L14" s="99">
        <v>24.051103194555971</v>
      </c>
      <c r="M14" s="99">
        <v>21.834577519452328</v>
      </c>
      <c r="N14" s="99">
        <v>24.002038231231886</v>
      </c>
      <c r="O14" s="99">
        <v>25.688642293108948</v>
      </c>
      <c r="P14" s="99">
        <v>25.032776395188399</v>
      </c>
      <c r="Q14" s="99">
        <v>26.692460415041928</v>
      </c>
      <c r="R14" s="99">
        <v>26.028934336709504</v>
      </c>
      <c r="S14" s="99">
        <v>27.498042106233012</v>
      </c>
      <c r="T14" s="99">
        <v>28.885338252977316</v>
      </c>
      <c r="U14" s="99">
        <v>28.8705894264356</v>
      </c>
      <c r="V14" s="99">
        <v>29.009265858873839</v>
      </c>
      <c r="W14" s="99">
        <v>28.272519688708698</v>
      </c>
      <c r="X14" s="99">
        <v>27.789608494288988</v>
      </c>
    </row>
    <row r="15" spans="1:24" x14ac:dyDescent="0.2">
      <c r="A15" s="69" t="s">
        <v>29</v>
      </c>
      <c r="B15" s="97">
        <v>53.398920784428626</v>
      </c>
      <c r="C15" s="97">
        <v>48.763614222586796</v>
      </c>
      <c r="D15" s="97">
        <v>41.937149186209709</v>
      </c>
      <c r="E15" s="97">
        <v>38.661977466272099</v>
      </c>
      <c r="F15" s="97">
        <v>36.921781826883688</v>
      </c>
      <c r="G15" s="97">
        <v>38.307197839897746</v>
      </c>
      <c r="H15" s="97">
        <v>39.014527805137284</v>
      </c>
      <c r="I15" s="97">
        <v>38.724758562592889</v>
      </c>
      <c r="J15" s="97">
        <v>38.633962022952879</v>
      </c>
      <c r="K15" s="99">
        <v>38.511006800233993</v>
      </c>
      <c r="L15" s="99">
        <v>38.148254543526868</v>
      </c>
      <c r="M15" s="99">
        <v>38.919901783852922</v>
      </c>
      <c r="N15" s="99">
        <v>38.710744268330181</v>
      </c>
      <c r="O15" s="99">
        <v>37.136072288006602</v>
      </c>
      <c r="P15" s="99">
        <v>35.149099628977204</v>
      </c>
      <c r="Q15" s="99">
        <v>35.353481069256802</v>
      </c>
      <c r="R15" s="99">
        <v>35.298387633136656</v>
      </c>
      <c r="S15" s="99">
        <v>34.348433559807432</v>
      </c>
      <c r="T15" s="99">
        <v>34.81053942956067</v>
      </c>
      <c r="U15" s="99">
        <v>32.441719159984196</v>
      </c>
      <c r="V15" s="99">
        <v>32.41273511866968</v>
      </c>
      <c r="W15" s="99">
        <v>31.580191586254543</v>
      </c>
      <c r="X15" s="99">
        <v>32.538879780626282</v>
      </c>
    </row>
    <row r="16" spans="1:24" x14ac:dyDescent="0.2">
      <c r="A16" s="69" t="s">
        <v>30</v>
      </c>
      <c r="B16" s="97">
        <v>78.564591069678883</v>
      </c>
      <c r="C16" s="97">
        <v>57.684486494413747</v>
      </c>
      <c r="D16" s="97">
        <v>54.048065143763068</v>
      </c>
      <c r="E16" s="97" t="s">
        <v>20</v>
      </c>
      <c r="F16" s="97">
        <v>46.593071051086319</v>
      </c>
      <c r="G16" s="97" t="s">
        <v>20</v>
      </c>
      <c r="H16" s="97">
        <v>46.420462680766633</v>
      </c>
      <c r="I16" s="97" t="s">
        <v>20</v>
      </c>
      <c r="J16" s="97">
        <v>46.815695267137855</v>
      </c>
      <c r="K16" s="99" t="s">
        <v>20</v>
      </c>
      <c r="L16" s="99" t="s">
        <v>20</v>
      </c>
      <c r="M16" s="99">
        <v>62.182108805734373</v>
      </c>
      <c r="N16" s="99">
        <v>54.746490437029763</v>
      </c>
      <c r="O16" s="99">
        <v>48.258066424156389</v>
      </c>
      <c r="P16" s="99">
        <v>49.238468083099782</v>
      </c>
      <c r="Q16" s="99">
        <v>50.358851674641159</v>
      </c>
      <c r="R16" s="99">
        <v>52.272339612600383</v>
      </c>
      <c r="S16" s="99">
        <v>53.282656013180542</v>
      </c>
      <c r="T16" s="99">
        <v>53.056073998427067</v>
      </c>
      <c r="U16" s="99">
        <v>42.570317755304472</v>
      </c>
      <c r="V16" s="99">
        <v>37.623072658860004</v>
      </c>
      <c r="W16" s="99">
        <v>40.622031743992366</v>
      </c>
      <c r="X16" s="99">
        <v>41.14370781037448</v>
      </c>
    </row>
    <row r="17" spans="1:24" x14ac:dyDescent="0.2">
      <c r="A17" s="69" t="s">
        <v>31</v>
      </c>
      <c r="B17" s="97">
        <v>56.469715749494334</v>
      </c>
      <c r="C17" s="97">
        <v>27.848782796984374</v>
      </c>
      <c r="D17" s="97">
        <v>22.548353196721312</v>
      </c>
      <c r="E17" s="97">
        <v>23.445871247555061</v>
      </c>
      <c r="F17" s="97">
        <v>25.554776921280077</v>
      </c>
      <c r="G17" s="97">
        <v>27.538654408692022</v>
      </c>
      <c r="H17" s="97">
        <v>29.832600195503424</v>
      </c>
      <c r="I17" s="97">
        <v>31.145403173223212</v>
      </c>
      <c r="J17" s="97">
        <v>32</v>
      </c>
      <c r="K17" s="99">
        <v>31.891379854752127</v>
      </c>
      <c r="L17" s="99">
        <v>32.425986842105267</v>
      </c>
      <c r="M17" s="99">
        <v>33.665950260976359</v>
      </c>
      <c r="N17" s="99">
        <v>29.79544195037499</v>
      </c>
      <c r="O17" s="99">
        <v>29.430362557852487</v>
      </c>
      <c r="P17" s="99">
        <v>29.444090175925581</v>
      </c>
      <c r="Q17" s="99">
        <v>27.533604107258082</v>
      </c>
      <c r="R17" s="99">
        <v>27.477160752753154</v>
      </c>
      <c r="S17" s="99">
        <v>27.436640603936375</v>
      </c>
      <c r="T17" s="99">
        <v>26.107376073599898</v>
      </c>
      <c r="U17" s="99">
        <v>25.813360209127271</v>
      </c>
      <c r="V17" s="99">
        <v>22.947786575245559</v>
      </c>
      <c r="W17" s="99">
        <v>24.706070311299417</v>
      </c>
      <c r="X17" s="99" t="s">
        <v>20</v>
      </c>
    </row>
    <row r="18" spans="1:24" x14ac:dyDescent="0.2">
      <c r="A18" s="69" t="s">
        <v>32</v>
      </c>
      <c r="B18" s="97">
        <v>85.580524344569284</v>
      </c>
      <c r="C18" s="97">
        <v>69.722830008423486</v>
      </c>
      <c r="D18" s="97">
        <v>57.335264559325047</v>
      </c>
      <c r="E18" s="97" t="s">
        <v>20</v>
      </c>
      <c r="F18" s="97">
        <v>33.997646379971627</v>
      </c>
      <c r="G18" s="97" t="s">
        <v>20</v>
      </c>
      <c r="H18" s="97">
        <v>40.122259696458684</v>
      </c>
      <c r="I18" s="97" t="s">
        <v>20</v>
      </c>
      <c r="J18" s="97">
        <v>40.495113820807013</v>
      </c>
      <c r="K18" s="99">
        <v>39.558285391395756</v>
      </c>
      <c r="L18" s="99">
        <v>38.799794765670647</v>
      </c>
      <c r="M18" s="99">
        <v>38.799794879786745</v>
      </c>
      <c r="N18" s="99">
        <v>40.238667834040434</v>
      </c>
      <c r="O18" s="99" t="s">
        <v>20</v>
      </c>
      <c r="P18" s="99">
        <v>39.992080122758097</v>
      </c>
      <c r="Q18" s="99" t="s">
        <v>20</v>
      </c>
      <c r="R18" s="99">
        <v>37.210090485659357</v>
      </c>
      <c r="S18" s="99">
        <v>34.133207770896711</v>
      </c>
      <c r="T18" s="99">
        <v>30.80029994881826</v>
      </c>
      <c r="U18" s="99">
        <v>32.897542236327205</v>
      </c>
      <c r="V18" s="99">
        <v>34.498333681428946</v>
      </c>
      <c r="W18" s="99">
        <v>36.034495485077386</v>
      </c>
      <c r="X18" s="99">
        <v>29.8313749858773</v>
      </c>
    </row>
    <row r="19" spans="1:24" x14ac:dyDescent="0.2">
      <c r="A19" s="69" t="s">
        <v>33</v>
      </c>
      <c r="B19" s="97" t="s">
        <v>20</v>
      </c>
      <c r="C19" s="97">
        <v>36.885557865152094</v>
      </c>
      <c r="D19" s="97">
        <v>36.467693478881472</v>
      </c>
      <c r="E19" s="97">
        <v>21.845449277001148</v>
      </c>
      <c r="F19" s="97">
        <v>20.18423408156703</v>
      </c>
      <c r="G19" s="97">
        <v>19.258531152575696</v>
      </c>
      <c r="H19" s="97">
        <v>20.265035406171421</v>
      </c>
      <c r="I19" s="97">
        <v>17.477965467540251</v>
      </c>
      <c r="J19" s="97">
        <v>14.460111302923922</v>
      </c>
      <c r="K19" s="99">
        <v>13.376540212656659</v>
      </c>
      <c r="L19" s="99">
        <v>12.181293793027931</v>
      </c>
      <c r="M19" s="99">
        <v>12.203669217952259</v>
      </c>
      <c r="N19" s="99">
        <v>12.839881842123996</v>
      </c>
      <c r="O19" s="99">
        <v>14.241485168931579</v>
      </c>
      <c r="P19" s="99">
        <v>13.034091907331344</v>
      </c>
      <c r="Q19" s="99">
        <v>12.706001516917507</v>
      </c>
      <c r="R19" s="99">
        <v>12.730759455650285</v>
      </c>
      <c r="S19" s="99">
        <v>13.01319489508977</v>
      </c>
      <c r="T19" s="99">
        <v>12.844036697247708</v>
      </c>
      <c r="U19" s="99">
        <v>11.131196515399292</v>
      </c>
      <c r="V19" s="99">
        <v>11.016642894729046</v>
      </c>
      <c r="W19" s="99">
        <v>10.442370995069712</v>
      </c>
      <c r="X19" s="99" t="s">
        <v>20</v>
      </c>
    </row>
    <row r="20" spans="1:24" x14ac:dyDescent="0.2">
      <c r="A20" s="69" t="s">
        <v>34</v>
      </c>
      <c r="B20" s="97">
        <v>47.205076768422913</v>
      </c>
      <c r="C20" s="97">
        <v>49.574602958570459</v>
      </c>
      <c r="D20" s="97">
        <v>52.998222504987403</v>
      </c>
      <c r="E20" s="97" t="s">
        <v>20</v>
      </c>
      <c r="F20" s="97" t="s">
        <v>20</v>
      </c>
      <c r="G20" s="97" t="s">
        <v>20</v>
      </c>
      <c r="H20" s="97" t="s">
        <v>20</v>
      </c>
      <c r="I20" s="97" t="s">
        <v>20</v>
      </c>
      <c r="J20" s="97">
        <v>50.676334076980275</v>
      </c>
      <c r="K20" s="99">
        <v>46.973792873990725</v>
      </c>
      <c r="L20" s="99">
        <v>44.268130807288522</v>
      </c>
      <c r="M20" s="99">
        <v>42.001179394296791</v>
      </c>
      <c r="N20" s="99">
        <v>42.147430891769481</v>
      </c>
      <c r="O20" s="99">
        <v>41.564033447304183</v>
      </c>
      <c r="P20" s="99">
        <v>41.904838823660064</v>
      </c>
      <c r="Q20" s="99">
        <v>42.546030971832707</v>
      </c>
      <c r="R20" s="99">
        <v>41.441445734900952</v>
      </c>
      <c r="S20" s="99">
        <v>39.7140295965227</v>
      </c>
      <c r="T20" s="99">
        <v>37.979419596515775</v>
      </c>
      <c r="U20" s="99">
        <v>35.232076214637118</v>
      </c>
      <c r="V20" s="99">
        <v>32.276670456193138</v>
      </c>
      <c r="W20" s="99">
        <v>32.742225453018534</v>
      </c>
      <c r="X20" s="99">
        <v>32.324118731007232</v>
      </c>
    </row>
    <row r="21" spans="1:24" x14ac:dyDescent="0.2">
      <c r="A21" s="69" t="s">
        <v>35</v>
      </c>
      <c r="B21" s="97">
        <v>24.911450450596487</v>
      </c>
      <c r="C21" s="97">
        <v>16.395002372350373</v>
      </c>
      <c r="D21" s="97">
        <v>20.869276477891049</v>
      </c>
      <c r="E21" s="97">
        <v>19.581875121982712</v>
      </c>
      <c r="F21" s="97">
        <v>19.01185962240319</v>
      </c>
      <c r="G21" s="97">
        <v>18.363603592782258</v>
      </c>
      <c r="H21" s="97">
        <v>18.016638353296159</v>
      </c>
      <c r="I21" s="97">
        <v>18.074595879816329</v>
      </c>
      <c r="J21" s="97">
        <v>16.75959620532619</v>
      </c>
      <c r="K21" s="99">
        <v>16.18476539517205</v>
      </c>
      <c r="L21" s="99">
        <v>15.630116424436302</v>
      </c>
      <c r="M21" s="99">
        <v>15.619733236961952</v>
      </c>
      <c r="N21" s="99">
        <v>17.666284715478735</v>
      </c>
      <c r="O21" s="99">
        <v>17.172634550716754</v>
      </c>
      <c r="P21" s="99">
        <v>16.407827378238448</v>
      </c>
      <c r="Q21" s="99">
        <v>16.839992263714656</v>
      </c>
      <c r="R21" s="99">
        <v>17.29853803362564</v>
      </c>
      <c r="S21" s="99">
        <v>16.015512152614331</v>
      </c>
      <c r="T21" s="99">
        <v>15.41297073443002</v>
      </c>
      <c r="U21" s="99">
        <v>15.016537798040602</v>
      </c>
      <c r="V21" s="99">
        <v>14.999878679286475</v>
      </c>
      <c r="W21" s="99">
        <v>14.561962750852251</v>
      </c>
      <c r="X21" s="99">
        <v>14.671239250980816</v>
      </c>
    </row>
    <row r="22" spans="1:24" x14ac:dyDescent="0.2">
      <c r="A22" s="69" t="s">
        <v>36</v>
      </c>
      <c r="B22" s="97" t="s">
        <v>20</v>
      </c>
      <c r="C22" s="97" t="s">
        <v>20</v>
      </c>
      <c r="D22" s="97" t="s">
        <v>20</v>
      </c>
      <c r="E22" s="97">
        <v>33.407579842910017</v>
      </c>
      <c r="F22" s="97" t="s">
        <v>20</v>
      </c>
      <c r="G22" s="97" t="s">
        <v>20</v>
      </c>
      <c r="H22" s="97">
        <v>29.913680559614974</v>
      </c>
      <c r="I22" s="97">
        <v>26.628287215269054</v>
      </c>
      <c r="J22" s="97">
        <v>26.344325984640406</v>
      </c>
      <c r="K22" s="99">
        <v>24.712152116585262</v>
      </c>
      <c r="L22" s="99">
        <v>24.62071207215055</v>
      </c>
      <c r="M22" s="99">
        <v>23.589375162829608</v>
      </c>
      <c r="N22" s="99">
        <v>23.40996205033661</v>
      </c>
      <c r="O22" s="99">
        <v>24.018116899822829</v>
      </c>
      <c r="P22" s="99">
        <v>21.67564848813964</v>
      </c>
      <c r="Q22" s="99">
        <v>21.570273621876932</v>
      </c>
      <c r="R22" s="99">
        <v>21.10789351131816</v>
      </c>
      <c r="S22" s="99">
        <v>20.253190623966795</v>
      </c>
      <c r="T22" s="99">
        <v>21.264787420170812</v>
      </c>
      <c r="U22" s="99">
        <v>20.03481537023659</v>
      </c>
      <c r="V22" s="99">
        <v>19.808141601939337</v>
      </c>
      <c r="W22" s="99">
        <v>20.218799270951951</v>
      </c>
      <c r="X22" s="99">
        <v>20.490411689526919</v>
      </c>
    </row>
    <row r="23" spans="1:24" x14ac:dyDescent="0.2">
      <c r="A23" s="74" t="s">
        <v>37</v>
      </c>
      <c r="B23" s="97" t="s">
        <v>20</v>
      </c>
      <c r="C23" s="97" t="s">
        <v>20</v>
      </c>
      <c r="D23" s="97">
        <v>19.040038319573977</v>
      </c>
      <c r="E23" s="97">
        <v>23.940879955166267</v>
      </c>
      <c r="F23" s="97">
        <v>24.957088600672815</v>
      </c>
      <c r="G23" s="97">
        <v>25.380221887562893</v>
      </c>
      <c r="H23" s="97">
        <v>23.855519949177399</v>
      </c>
      <c r="I23" s="97">
        <v>23.138285647528537</v>
      </c>
      <c r="J23" s="97">
        <v>23.024793912036348</v>
      </c>
      <c r="K23" s="99">
        <v>23.072127705792003</v>
      </c>
      <c r="L23" s="99">
        <v>24.795895845510792</v>
      </c>
      <c r="M23" s="99">
        <v>25.408993057563155</v>
      </c>
      <c r="N23" s="99">
        <v>27.395169609523705</v>
      </c>
      <c r="O23" s="99">
        <v>26.746795423525189</v>
      </c>
      <c r="P23" s="99">
        <v>24.90298885132934</v>
      </c>
      <c r="Q23" s="99">
        <v>23.849396943933147</v>
      </c>
      <c r="R23" s="99">
        <v>22.832453017999601</v>
      </c>
      <c r="S23" s="99">
        <v>22.962949431367132</v>
      </c>
      <c r="T23" s="99">
        <v>23.663183619456674</v>
      </c>
      <c r="U23" s="99">
        <v>22.68369614036898</v>
      </c>
      <c r="V23" s="99">
        <v>21.583217678198068</v>
      </c>
      <c r="W23" s="99">
        <v>20.560562987375327</v>
      </c>
      <c r="X23" s="99">
        <v>20.683705747373637</v>
      </c>
    </row>
    <row r="24" spans="1:24" x14ac:dyDescent="0.2">
      <c r="A24" s="74" t="s">
        <v>38</v>
      </c>
      <c r="B24" s="97" t="s">
        <v>20</v>
      </c>
      <c r="C24" s="97" t="s">
        <v>20</v>
      </c>
      <c r="D24" s="97">
        <v>53.046427184909447</v>
      </c>
      <c r="E24" s="97">
        <v>41.495876595872915</v>
      </c>
      <c r="F24" s="97">
        <v>49.952625542312866</v>
      </c>
      <c r="G24" s="97">
        <v>42.685509074122074</v>
      </c>
      <c r="H24" s="97">
        <v>46.4211358851786</v>
      </c>
      <c r="I24" s="97">
        <v>31.21994363087725</v>
      </c>
      <c r="J24" s="97">
        <v>46.009656978673831</v>
      </c>
      <c r="K24" s="99">
        <v>38.235315264144596</v>
      </c>
      <c r="L24" s="99">
        <v>49.926106858514416</v>
      </c>
      <c r="M24" s="99">
        <v>47.336725158342851</v>
      </c>
      <c r="N24" s="99">
        <v>44.74128827877508</v>
      </c>
      <c r="O24" s="99">
        <v>26.363645490963489</v>
      </c>
      <c r="P24" s="99">
        <v>22.535184379938272</v>
      </c>
      <c r="Q24" s="99">
        <v>23.922516827344737</v>
      </c>
      <c r="R24" s="99">
        <v>23.942652329749102</v>
      </c>
      <c r="S24" s="99">
        <v>25.614250614250615</v>
      </c>
      <c r="T24" s="99">
        <v>32.72010512483574</v>
      </c>
      <c r="U24" s="99">
        <v>47.735507246376812</v>
      </c>
      <c r="V24" s="99">
        <v>43.58230601885424</v>
      </c>
      <c r="W24" s="99">
        <v>34.317937701396353</v>
      </c>
      <c r="X24" s="99">
        <v>35.399590163934427</v>
      </c>
    </row>
    <row r="25" spans="1:24" x14ac:dyDescent="0.2">
      <c r="A25" s="74" t="s">
        <v>39</v>
      </c>
      <c r="B25" s="97" t="s">
        <v>20</v>
      </c>
      <c r="C25" s="97" t="s">
        <v>20</v>
      </c>
      <c r="D25" s="97" t="s">
        <v>20</v>
      </c>
      <c r="E25" s="97">
        <v>61.727873927114111</v>
      </c>
      <c r="F25" s="97">
        <v>56.272715746766977</v>
      </c>
      <c r="G25" s="97">
        <v>65.071319817293059</v>
      </c>
      <c r="H25" s="97">
        <v>64.562250739303835</v>
      </c>
      <c r="I25" s="97">
        <v>63.105994755410777</v>
      </c>
      <c r="J25" s="97">
        <v>62.749245097914311</v>
      </c>
      <c r="K25" s="99">
        <v>53.602922650541693</v>
      </c>
      <c r="L25" s="99">
        <v>46.905767130708441</v>
      </c>
      <c r="M25" s="99">
        <v>54.634180401953522</v>
      </c>
      <c r="N25" s="99">
        <v>52.682898452148152</v>
      </c>
      <c r="O25" s="99">
        <v>46.02987385582221</v>
      </c>
      <c r="P25" s="99">
        <v>42.218904979872519</v>
      </c>
      <c r="Q25" s="99">
        <v>39.70110635559562</v>
      </c>
      <c r="R25" s="99">
        <v>34.544229392406137</v>
      </c>
      <c r="S25" s="99">
        <v>33.085474236187956</v>
      </c>
      <c r="T25" s="99">
        <v>35.345035542895268</v>
      </c>
      <c r="U25" s="99">
        <v>39.185377824988095</v>
      </c>
      <c r="V25" s="99">
        <v>36.359413680437889</v>
      </c>
      <c r="W25" s="99">
        <v>32.406768846790804</v>
      </c>
      <c r="X25" s="99">
        <v>32.28367194926728</v>
      </c>
    </row>
    <row r="26" spans="1:24" x14ac:dyDescent="0.2">
      <c r="A26" s="69" t="s">
        <v>40</v>
      </c>
      <c r="B26" s="97" t="s">
        <v>20</v>
      </c>
      <c r="C26" s="97" t="s">
        <v>20</v>
      </c>
      <c r="D26" s="97" t="s">
        <v>20</v>
      </c>
      <c r="E26" s="97">
        <v>7.6669414674361089</v>
      </c>
      <c r="F26" s="97" t="s">
        <v>20</v>
      </c>
      <c r="G26" s="97" t="s">
        <v>20</v>
      </c>
      <c r="H26" s="97">
        <v>11.155472052606857</v>
      </c>
      <c r="I26" s="97" t="s">
        <v>20</v>
      </c>
      <c r="J26" s="97">
        <v>16.610169491525426</v>
      </c>
      <c r="K26" s="99" t="s">
        <v>20</v>
      </c>
      <c r="L26" s="99">
        <v>18.238674780256929</v>
      </c>
      <c r="M26" s="99" t="s">
        <v>20</v>
      </c>
      <c r="N26" s="99">
        <v>24.260011607661056</v>
      </c>
      <c r="O26" s="99">
        <v>35.142679476561199</v>
      </c>
      <c r="P26" s="99">
        <v>33.543007738359201</v>
      </c>
      <c r="Q26" s="99">
        <v>45.069812275408452</v>
      </c>
      <c r="R26" s="99">
        <v>48.380255136271671</v>
      </c>
      <c r="S26" s="99" t="s">
        <v>20</v>
      </c>
      <c r="T26" s="99">
        <v>46.578171091445434</v>
      </c>
      <c r="U26" s="99" t="s">
        <v>20</v>
      </c>
      <c r="V26" s="99">
        <v>43.069238240599411</v>
      </c>
      <c r="W26" s="99" t="s">
        <v>20</v>
      </c>
      <c r="X26" s="99">
        <v>42.668519805420431</v>
      </c>
    </row>
    <row r="27" spans="1:24" x14ac:dyDescent="0.2">
      <c r="A27" s="69" t="s">
        <v>41</v>
      </c>
      <c r="B27" s="97" t="s">
        <v>20</v>
      </c>
      <c r="C27" s="97" t="s">
        <v>20</v>
      </c>
      <c r="D27" s="97">
        <v>66.183164095125051</v>
      </c>
      <c r="E27" s="97">
        <v>63.017221606796895</v>
      </c>
      <c r="F27" s="97">
        <v>59.053561688665866</v>
      </c>
      <c r="G27" s="97">
        <v>55.168931106422349</v>
      </c>
      <c r="H27" s="97">
        <v>59.978823599386843</v>
      </c>
      <c r="I27" s="97">
        <v>50.342239416917309</v>
      </c>
      <c r="J27" s="97">
        <v>49.183159560566111</v>
      </c>
      <c r="K27" s="99">
        <v>49.755629330037948</v>
      </c>
      <c r="L27" s="99">
        <v>54.84442015174006</v>
      </c>
      <c r="M27" s="99">
        <v>57.766051261711169</v>
      </c>
      <c r="N27" s="99">
        <v>57.144355119145949</v>
      </c>
      <c r="O27" s="99">
        <v>63.974716902595794</v>
      </c>
      <c r="P27" s="99">
        <v>63.878416519590729</v>
      </c>
      <c r="Q27" s="99">
        <v>72.987453506200737</v>
      </c>
      <c r="R27" s="99">
        <v>76.813035910093944</v>
      </c>
      <c r="S27" s="99">
        <v>81.288017375233508</v>
      </c>
      <c r="T27" s="99">
        <v>79.691542548684851</v>
      </c>
      <c r="U27" s="99">
        <v>77.600008643716095</v>
      </c>
      <c r="V27" s="99">
        <v>76.787848698719358</v>
      </c>
      <c r="W27" s="99">
        <v>78.18799095022726</v>
      </c>
      <c r="X27" s="99">
        <v>76.7400851497068</v>
      </c>
    </row>
    <row r="28" spans="1:24" x14ac:dyDescent="0.2">
      <c r="A28" s="69" t="s">
        <v>42</v>
      </c>
      <c r="B28" s="97">
        <v>47.237693813132658</v>
      </c>
      <c r="C28" s="97">
        <v>48.556005397751058</v>
      </c>
      <c r="D28" s="97">
        <v>42.162121326496035</v>
      </c>
      <c r="E28" s="97" t="s">
        <v>20</v>
      </c>
      <c r="F28" s="97">
        <v>38.694396302715198</v>
      </c>
      <c r="G28" s="97" t="s">
        <v>20</v>
      </c>
      <c r="H28" s="97">
        <v>40.336685614341931</v>
      </c>
      <c r="I28" s="97" t="s">
        <v>20</v>
      </c>
      <c r="J28" s="97">
        <v>38.845681539091281</v>
      </c>
      <c r="K28" s="99" t="s">
        <v>20</v>
      </c>
      <c r="L28" s="99">
        <v>38.029394701218337</v>
      </c>
      <c r="M28" s="99" t="s">
        <v>20</v>
      </c>
      <c r="N28" s="99">
        <v>40.89162182936203</v>
      </c>
      <c r="O28" s="99" t="s">
        <v>20</v>
      </c>
      <c r="P28" s="99">
        <v>33.940304412813035</v>
      </c>
      <c r="Q28" s="99">
        <v>32.426339414644339</v>
      </c>
      <c r="R28" s="99">
        <v>31.21488764044944</v>
      </c>
      <c r="S28" s="99">
        <v>31.277834874957179</v>
      </c>
      <c r="T28" s="99">
        <v>31.550513236088602</v>
      </c>
      <c r="U28" s="99">
        <v>30.219888414834262</v>
      </c>
      <c r="V28" s="99">
        <v>29.40115664448728</v>
      </c>
      <c r="W28" s="99">
        <v>29.57593330916999</v>
      </c>
      <c r="X28" s="99">
        <v>29.397522522522522</v>
      </c>
    </row>
    <row r="29" spans="1:24" x14ac:dyDescent="0.2">
      <c r="A29" s="69" t="s">
        <v>43</v>
      </c>
      <c r="B29" s="97">
        <v>81.808510638297875</v>
      </c>
      <c r="C29" s="97">
        <v>61.833449965010502</v>
      </c>
      <c r="D29" s="97">
        <v>52.288339584679576</v>
      </c>
      <c r="E29" s="97" t="s">
        <v>20</v>
      </c>
      <c r="F29" s="97">
        <v>47.097867532834343</v>
      </c>
      <c r="G29" s="97" t="s">
        <v>20</v>
      </c>
      <c r="H29" s="97">
        <v>43.77183471870859</v>
      </c>
      <c r="I29" s="97" t="s">
        <v>20</v>
      </c>
      <c r="J29" s="97">
        <v>43.202234881682742</v>
      </c>
      <c r="K29" s="99" t="s">
        <v>20</v>
      </c>
      <c r="L29" s="99">
        <v>42.20268394261916</v>
      </c>
      <c r="M29" s="99" t="s">
        <v>20</v>
      </c>
      <c r="N29" s="99">
        <v>44.718454582819568</v>
      </c>
      <c r="O29" s="99" t="s">
        <v>20</v>
      </c>
      <c r="P29" s="99">
        <v>41.409523809523805</v>
      </c>
      <c r="Q29" s="99" t="s">
        <v>20</v>
      </c>
      <c r="R29" s="99">
        <v>39.776536312849167</v>
      </c>
      <c r="S29" s="99" t="s">
        <v>20</v>
      </c>
      <c r="T29" s="99">
        <v>37.085459183673471</v>
      </c>
      <c r="U29" s="99" t="s">
        <v>20</v>
      </c>
      <c r="V29" s="99">
        <v>36.257011728709841</v>
      </c>
      <c r="W29" s="99" t="s">
        <v>20</v>
      </c>
      <c r="X29" s="99">
        <v>31.127720378105078</v>
      </c>
    </row>
    <row r="30" spans="1:24" x14ac:dyDescent="0.2">
      <c r="A30" s="75" t="s">
        <v>44</v>
      </c>
      <c r="B30" s="100">
        <v>57.174047178318851</v>
      </c>
      <c r="C30" s="100">
        <v>49.517182280550017</v>
      </c>
      <c r="D30" s="100">
        <v>43.987150795846006</v>
      </c>
      <c r="E30" s="100" t="s">
        <v>20</v>
      </c>
      <c r="F30" s="100">
        <v>38.57722030625478</v>
      </c>
      <c r="G30" s="100" t="s">
        <v>20</v>
      </c>
      <c r="H30" s="100">
        <v>40.59297527493726</v>
      </c>
      <c r="I30" s="100" t="s">
        <v>20</v>
      </c>
      <c r="J30" s="100">
        <v>43.567813473540049</v>
      </c>
      <c r="K30" s="101" t="s">
        <v>20</v>
      </c>
      <c r="L30" s="101">
        <v>44.945635324257147</v>
      </c>
      <c r="M30" s="101" t="s">
        <v>20</v>
      </c>
      <c r="N30" s="101">
        <v>46.768136184029892</v>
      </c>
      <c r="O30" s="101" t="s">
        <v>20</v>
      </c>
      <c r="P30" s="101">
        <v>46.547345533930155</v>
      </c>
      <c r="Q30" s="101" t="s">
        <v>20</v>
      </c>
      <c r="R30" s="101">
        <v>45.837093729432773</v>
      </c>
      <c r="S30" s="101" t="s">
        <v>20</v>
      </c>
      <c r="T30" s="101">
        <v>44.924695893650807</v>
      </c>
      <c r="U30" s="101">
        <v>45.653944759475131</v>
      </c>
      <c r="V30" s="101">
        <v>46.672121336529038</v>
      </c>
      <c r="W30" s="101">
        <v>48.030355702549286</v>
      </c>
      <c r="X30" s="101">
        <v>46.967606572398431</v>
      </c>
    </row>
    <row r="31" spans="1:24" x14ac:dyDescent="0.2">
      <c r="A31" s="69" t="s">
        <v>45</v>
      </c>
      <c r="B31" s="97" t="s">
        <v>20</v>
      </c>
      <c r="C31" s="97" t="s">
        <v>20</v>
      </c>
      <c r="D31" s="97">
        <v>60.244748687171793</v>
      </c>
      <c r="E31" s="97">
        <v>66.547820103834354</v>
      </c>
      <c r="F31" s="97">
        <v>64.781803211198024</v>
      </c>
      <c r="G31" s="97">
        <v>61.923927465723125</v>
      </c>
      <c r="H31" s="97">
        <v>62.71993330700716</v>
      </c>
      <c r="I31" s="97">
        <v>61.660815083506293</v>
      </c>
      <c r="J31" s="97">
        <v>57.711005471342723</v>
      </c>
      <c r="K31" s="99">
        <v>57.453163182188426</v>
      </c>
      <c r="L31" s="99">
        <v>58.609321144912329</v>
      </c>
      <c r="M31" s="99">
        <v>59.792115439516238</v>
      </c>
      <c r="N31" s="99">
        <v>60.444988368118722</v>
      </c>
      <c r="O31" s="99">
        <v>60.934889883066759</v>
      </c>
      <c r="P31" s="99">
        <v>55.802750134768573</v>
      </c>
      <c r="Q31" s="99">
        <v>51.331089884274263</v>
      </c>
      <c r="R31" s="99">
        <v>47.244831459116185</v>
      </c>
      <c r="S31" s="99">
        <v>45.213443673383551</v>
      </c>
      <c r="T31" s="99">
        <v>41.823960311615828</v>
      </c>
      <c r="U31" s="99">
        <v>38.860279774842553</v>
      </c>
      <c r="V31" s="99">
        <v>38.281215832057732</v>
      </c>
      <c r="W31" s="99">
        <v>35.41698459527408</v>
      </c>
      <c r="X31" s="99" t="s">
        <v>20</v>
      </c>
    </row>
    <row r="32" spans="1:24" x14ac:dyDescent="0.2">
      <c r="A32" s="69" t="s">
        <v>46</v>
      </c>
      <c r="B32" s="97" t="s">
        <v>20</v>
      </c>
      <c r="C32" s="97">
        <v>60.341840974405578</v>
      </c>
      <c r="D32" s="97">
        <v>65.284313428354864</v>
      </c>
      <c r="E32" s="97">
        <v>64.788794394553349</v>
      </c>
      <c r="F32" s="97">
        <v>60.951982686576386</v>
      </c>
      <c r="G32" s="97">
        <v>60.532384074239374</v>
      </c>
      <c r="H32" s="97">
        <v>60.105027629574145</v>
      </c>
      <c r="I32" s="97">
        <v>57.451430839972758</v>
      </c>
      <c r="J32" s="97">
        <v>55.198886652677523</v>
      </c>
      <c r="K32" s="99">
        <v>48.588049785178491</v>
      </c>
      <c r="L32" s="99">
        <v>44.562998553377177</v>
      </c>
      <c r="M32" s="99">
        <v>43.710501386246101</v>
      </c>
      <c r="N32" s="99">
        <v>45.458718299038637</v>
      </c>
      <c r="O32" s="99">
        <v>45.110700973195527</v>
      </c>
      <c r="P32" s="99">
        <v>41.769854926838825</v>
      </c>
      <c r="Q32" s="99">
        <v>43.133931816316725</v>
      </c>
      <c r="R32" s="99">
        <v>46.552181946199624</v>
      </c>
      <c r="S32" s="99">
        <v>47.137503349200891</v>
      </c>
      <c r="T32" s="99">
        <v>44.298213814184763</v>
      </c>
      <c r="U32" s="99">
        <v>42.640237441002945</v>
      </c>
      <c r="V32" s="99">
        <v>41.040005914201686</v>
      </c>
      <c r="W32" s="99">
        <v>40.584818496794043</v>
      </c>
      <c r="X32" s="99">
        <v>40.236383888504655</v>
      </c>
    </row>
    <row r="33" spans="1:24" x14ac:dyDescent="0.2">
      <c r="A33" s="69" t="s">
        <v>47</v>
      </c>
      <c r="B33" s="97" t="s">
        <v>20</v>
      </c>
      <c r="C33" s="97" t="s">
        <v>20</v>
      </c>
      <c r="D33" s="97">
        <v>57.415082439859454</v>
      </c>
      <c r="E33" s="97">
        <v>40.802809949609156</v>
      </c>
      <c r="F33" s="97">
        <v>42.959714844835958</v>
      </c>
      <c r="G33" s="97">
        <v>48.40681207292446</v>
      </c>
      <c r="H33" s="97">
        <v>47.629111757717126</v>
      </c>
      <c r="I33" s="97">
        <v>49.037740438955161</v>
      </c>
      <c r="J33" s="97">
        <v>53.500245002787963</v>
      </c>
      <c r="K33" s="99">
        <v>64.097376296619885</v>
      </c>
      <c r="L33" s="99">
        <v>67.140655893557948</v>
      </c>
      <c r="M33" s="99">
        <v>70.097628073942374</v>
      </c>
      <c r="N33" s="99">
        <v>54.920410521076981</v>
      </c>
      <c r="O33" s="99">
        <v>54.397884868531456</v>
      </c>
      <c r="P33" s="99">
        <v>49.129613216450231</v>
      </c>
      <c r="Q33" s="99">
        <v>49.94582849472696</v>
      </c>
      <c r="R33" s="99">
        <v>52.285935261779471</v>
      </c>
      <c r="S33" s="99">
        <v>48.549025426527528</v>
      </c>
      <c r="T33" s="99">
        <v>41.691887649258696</v>
      </c>
      <c r="U33" s="99">
        <v>39.586007833166725</v>
      </c>
      <c r="V33" s="99">
        <v>35.93045495724315</v>
      </c>
      <c r="W33" s="99">
        <v>33.321399294447005</v>
      </c>
      <c r="X33" s="99">
        <v>34.392163582115579</v>
      </c>
    </row>
    <row r="34" spans="1:24" x14ac:dyDescent="0.2">
      <c r="A34" s="73" t="s">
        <v>48</v>
      </c>
      <c r="B34" s="97" t="s">
        <v>20</v>
      </c>
      <c r="C34" s="97" t="s">
        <v>20</v>
      </c>
      <c r="D34" s="97">
        <v>61.539925357993312</v>
      </c>
      <c r="E34" s="97">
        <v>54.807417751127474</v>
      </c>
      <c r="F34" s="97">
        <v>57.218791058771224</v>
      </c>
      <c r="G34" s="97">
        <v>58.430570832824088</v>
      </c>
      <c r="H34" s="97">
        <v>59.608306488075058</v>
      </c>
      <c r="I34" s="97">
        <v>60.634238234155404</v>
      </c>
      <c r="J34" s="97">
        <v>61.945393378778178</v>
      </c>
      <c r="K34" s="99">
        <v>61.099107633796066</v>
      </c>
      <c r="L34" s="99">
        <v>62.618468293789775</v>
      </c>
      <c r="M34" s="99">
        <v>64.720400154776485</v>
      </c>
      <c r="N34" s="99">
        <v>66.460766561768082</v>
      </c>
      <c r="O34" s="99">
        <v>70.349224230631364</v>
      </c>
      <c r="P34" s="99">
        <v>67.075932294573619</v>
      </c>
      <c r="Q34" s="99">
        <v>67.839732475954804</v>
      </c>
      <c r="R34" s="99">
        <v>67.644601689842702</v>
      </c>
      <c r="S34" s="99">
        <v>69.220378819789815</v>
      </c>
      <c r="T34" s="99">
        <v>69.518025699129879</v>
      </c>
      <c r="U34" s="99">
        <v>68.170230782466746</v>
      </c>
      <c r="V34" s="99">
        <v>66.167169895297306</v>
      </c>
      <c r="W34" s="99">
        <v>67.033523832197616</v>
      </c>
      <c r="X34" s="99">
        <v>66.29096023067595</v>
      </c>
    </row>
    <row r="35" spans="1:24" x14ac:dyDescent="0.2">
      <c r="A35" s="69" t="s">
        <v>49</v>
      </c>
      <c r="B35" s="97" t="s">
        <v>20</v>
      </c>
      <c r="C35" s="97" t="s">
        <v>20</v>
      </c>
      <c r="D35" s="97">
        <v>32.5405819685501</v>
      </c>
      <c r="E35" s="97">
        <v>40.27419654961588</v>
      </c>
      <c r="F35" s="97">
        <v>38.405298736390243</v>
      </c>
      <c r="G35" s="97">
        <v>42.245438405861641</v>
      </c>
      <c r="H35" s="97">
        <v>41.918513939179839</v>
      </c>
      <c r="I35" s="97">
        <v>37.830294422573971</v>
      </c>
      <c r="J35" s="97">
        <v>35.685351949316676</v>
      </c>
      <c r="K35" s="99">
        <v>36.02244650948775</v>
      </c>
      <c r="L35" s="99">
        <v>34.732843733896487</v>
      </c>
      <c r="M35" s="99">
        <v>29.887468282362534</v>
      </c>
      <c r="N35" s="99">
        <v>40.274179009655974</v>
      </c>
      <c r="O35" s="99">
        <v>41.177094665102196</v>
      </c>
      <c r="P35" s="99">
        <v>38.924487327505631</v>
      </c>
      <c r="Q35" s="99">
        <v>39.442621144285283</v>
      </c>
      <c r="R35" s="99">
        <v>40.202501891278501</v>
      </c>
      <c r="S35" s="99">
        <v>38.028716027323625</v>
      </c>
      <c r="T35" s="99">
        <v>38.181843763765677</v>
      </c>
      <c r="U35" s="99">
        <v>38.919303911722039</v>
      </c>
      <c r="V35" s="99">
        <v>37.501972620578158</v>
      </c>
      <c r="W35" s="99">
        <v>36.989955601236396</v>
      </c>
      <c r="X35" s="99" t="s">
        <v>20</v>
      </c>
    </row>
    <row r="36" spans="1:24" x14ac:dyDescent="0.2">
      <c r="A36" s="69" t="s">
        <v>50</v>
      </c>
      <c r="B36" s="97" t="s">
        <v>20</v>
      </c>
      <c r="C36" s="97">
        <v>31.663187195358368</v>
      </c>
      <c r="D36" s="97">
        <v>37.830294008037782</v>
      </c>
      <c r="E36" s="97">
        <v>42.605980939124272</v>
      </c>
      <c r="F36" s="97">
        <v>41.255605380890174</v>
      </c>
      <c r="G36" s="97">
        <v>44.102504121151291</v>
      </c>
      <c r="H36" s="97">
        <v>50.841060119818223</v>
      </c>
      <c r="I36" s="97">
        <v>57.113965110737951</v>
      </c>
      <c r="J36" s="97">
        <v>57.030609916511999</v>
      </c>
      <c r="K36" s="99">
        <v>55.563401646632983</v>
      </c>
      <c r="L36" s="99">
        <v>53.919688525193401</v>
      </c>
      <c r="M36" s="99">
        <v>52.333428026921638</v>
      </c>
      <c r="N36" s="99">
        <v>50.561677232872036</v>
      </c>
      <c r="O36" s="99">
        <v>49.571209363239845</v>
      </c>
      <c r="P36" s="99">
        <v>49.752646767116524</v>
      </c>
      <c r="Q36" s="99">
        <v>41.574035976364421</v>
      </c>
      <c r="R36" s="99">
        <v>38.897606412960513</v>
      </c>
      <c r="S36" s="99">
        <v>41.382951174623969</v>
      </c>
      <c r="T36" s="99">
        <v>31.935936812499456</v>
      </c>
      <c r="U36" s="99">
        <v>40.988866088774799</v>
      </c>
      <c r="V36" s="99">
        <v>35.503998638102416</v>
      </c>
      <c r="W36" s="99">
        <v>38.009473371622761</v>
      </c>
      <c r="X36" s="99">
        <v>40.453521829653326</v>
      </c>
    </row>
    <row r="37" spans="1:24" x14ac:dyDescent="0.2">
      <c r="A37" s="69" t="s">
        <v>51</v>
      </c>
      <c r="B37" s="97" t="s">
        <v>20</v>
      </c>
      <c r="C37" s="97" t="s">
        <v>20</v>
      </c>
      <c r="D37" s="97">
        <v>40.618325195547442</v>
      </c>
      <c r="E37" s="97">
        <v>40.027019989635896</v>
      </c>
      <c r="F37" s="97">
        <v>37.078695495333726</v>
      </c>
      <c r="G37" s="97">
        <v>35.61351681821079</v>
      </c>
      <c r="H37" s="97">
        <v>37.480465869371841</v>
      </c>
      <c r="I37" s="97">
        <v>29.973314285174457</v>
      </c>
      <c r="J37" s="97">
        <v>37.201435575369921</v>
      </c>
      <c r="K37" s="99">
        <v>34.408669060911002</v>
      </c>
      <c r="L37" s="99">
        <v>35.60570218377255</v>
      </c>
      <c r="M37" s="99">
        <v>31.29939019310174</v>
      </c>
      <c r="N37" s="99">
        <v>35.659495461663795</v>
      </c>
      <c r="O37" s="99">
        <v>35.267755401894519</v>
      </c>
      <c r="P37" s="99">
        <v>31.509743879699304</v>
      </c>
      <c r="Q37" s="99">
        <v>28.674876603189038</v>
      </c>
      <c r="R37" s="99">
        <v>26.872897873552841</v>
      </c>
      <c r="S37" s="99">
        <v>21.78417636311454</v>
      </c>
      <c r="T37" s="99">
        <v>19.886362970317688</v>
      </c>
      <c r="U37" s="99">
        <v>20.190823853104796</v>
      </c>
      <c r="V37" s="99">
        <v>22.851932777508406</v>
      </c>
      <c r="W37" s="99">
        <v>23.706111634163221</v>
      </c>
      <c r="X37" s="99">
        <v>24.720277174324803</v>
      </c>
    </row>
    <row r="38" spans="1:24" x14ac:dyDescent="0.2">
      <c r="A38" s="69" t="s">
        <v>52</v>
      </c>
      <c r="B38" s="97">
        <v>56.011289193188453</v>
      </c>
      <c r="C38" s="97">
        <v>45.713507316387322</v>
      </c>
      <c r="D38" s="97">
        <v>43.563585057895359</v>
      </c>
      <c r="E38" s="97">
        <v>38.643760049854976</v>
      </c>
      <c r="F38" s="97">
        <v>39.86652335889395</v>
      </c>
      <c r="G38" s="97">
        <v>39.09743717208417</v>
      </c>
      <c r="H38" s="97">
        <v>40.06811853740809</v>
      </c>
      <c r="I38" s="97">
        <v>41.009490416745983</v>
      </c>
      <c r="J38" s="97">
        <v>42.991197986127311</v>
      </c>
      <c r="K38" s="99">
        <v>42.487989155070935</v>
      </c>
      <c r="L38" s="99">
        <v>43.655150757092592</v>
      </c>
      <c r="M38" s="99">
        <v>45.569416449175939</v>
      </c>
      <c r="N38" s="99">
        <v>47.104517624130125</v>
      </c>
      <c r="O38" s="99">
        <v>46.641361268208321</v>
      </c>
      <c r="P38" s="99">
        <v>44.475695675412716</v>
      </c>
      <c r="Q38" s="99">
        <v>43.132591826098121</v>
      </c>
      <c r="R38" s="99">
        <v>41.62682205795079</v>
      </c>
      <c r="S38" s="99">
        <v>41.357221325880587</v>
      </c>
      <c r="T38" s="99">
        <v>40.927725478287272</v>
      </c>
      <c r="U38" s="99">
        <v>39.954421568627453</v>
      </c>
      <c r="V38" s="99">
        <v>38.903404892120271</v>
      </c>
      <c r="W38" s="99">
        <v>37.608724742405997</v>
      </c>
      <c r="X38" s="99">
        <v>37.888517852555871</v>
      </c>
    </row>
    <row r="39" spans="1:24" x14ac:dyDescent="0.2">
      <c r="A39" s="69" t="s">
        <v>53</v>
      </c>
      <c r="B39" s="97">
        <v>48.096621565534988</v>
      </c>
      <c r="C39" s="97">
        <v>35.014836795252222</v>
      </c>
      <c r="D39" s="97">
        <v>32.84497808814622</v>
      </c>
      <c r="E39" s="97">
        <v>30.229145501749631</v>
      </c>
      <c r="F39" s="97">
        <v>28.863611506070221</v>
      </c>
      <c r="G39" s="97">
        <v>28.884219723525312</v>
      </c>
      <c r="H39" s="97">
        <v>31.748759931852788</v>
      </c>
      <c r="I39" s="97">
        <v>32.916668724472913</v>
      </c>
      <c r="J39" s="97">
        <v>32.728354519122554</v>
      </c>
      <c r="K39" s="99">
        <v>31.868586525076392</v>
      </c>
      <c r="L39" s="99">
        <v>30.921827829657012</v>
      </c>
      <c r="M39" s="99">
        <v>30.663596972857484</v>
      </c>
      <c r="N39" s="99">
        <v>32.553859478185558</v>
      </c>
      <c r="O39" s="99">
        <v>32.278407176997199</v>
      </c>
      <c r="P39" s="99">
        <v>30.452123288421717</v>
      </c>
      <c r="Q39" s="99">
        <v>28.674368658816562</v>
      </c>
      <c r="R39" s="99">
        <v>29.123708662480823</v>
      </c>
      <c r="S39" s="99">
        <v>28.363442659381171</v>
      </c>
      <c r="T39" s="99">
        <v>27.667741731486757</v>
      </c>
      <c r="U39" s="99">
        <v>26.263220805563602</v>
      </c>
      <c r="V39" s="99">
        <v>25.990990732175383</v>
      </c>
      <c r="W39" s="99">
        <v>25.943908998459747</v>
      </c>
      <c r="X39" s="99" t="s">
        <v>20</v>
      </c>
    </row>
    <row r="40" spans="1:24" x14ac:dyDescent="0.2">
      <c r="A40" s="69" t="s">
        <v>54</v>
      </c>
      <c r="B40" s="97">
        <v>24.899408284023668</v>
      </c>
      <c r="C40" s="97" t="s">
        <v>20</v>
      </c>
      <c r="D40" s="97" t="s">
        <v>20</v>
      </c>
      <c r="E40" s="97">
        <v>23.185011709601874</v>
      </c>
      <c r="F40" s="97" t="s">
        <v>20</v>
      </c>
      <c r="G40" s="97" t="s">
        <v>20</v>
      </c>
      <c r="H40" s="97" t="s">
        <v>20</v>
      </c>
      <c r="I40" s="97">
        <v>22.709923664122137</v>
      </c>
      <c r="J40" s="97" t="s">
        <v>20</v>
      </c>
      <c r="K40" s="99" t="s">
        <v>20</v>
      </c>
      <c r="L40" s="99" t="s">
        <v>20</v>
      </c>
      <c r="M40" s="99">
        <v>22.840490797546011</v>
      </c>
      <c r="N40" s="99" t="s">
        <v>20</v>
      </c>
      <c r="O40" s="99" t="s">
        <v>20</v>
      </c>
      <c r="P40" s="99" t="s">
        <v>20</v>
      </c>
      <c r="Q40" s="99">
        <v>23.557721461027338</v>
      </c>
      <c r="R40" s="99" t="s">
        <v>20</v>
      </c>
      <c r="S40" s="99" t="s">
        <v>20</v>
      </c>
      <c r="T40" s="99">
        <v>24.368563041580618</v>
      </c>
      <c r="U40" s="99" t="s">
        <v>20</v>
      </c>
      <c r="V40" s="99">
        <v>26.478997421779273</v>
      </c>
      <c r="W40" s="99" t="s">
        <v>20</v>
      </c>
      <c r="X40" s="99" t="s">
        <v>20</v>
      </c>
    </row>
    <row r="41" spans="1:24" x14ac:dyDescent="0.2">
      <c r="A41" s="69" t="s">
        <v>55</v>
      </c>
      <c r="B41" s="97">
        <v>42.321869627560943</v>
      </c>
      <c r="C41" s="97">
        <v>33.958812260536405</v>
      </c>
      <c r="D41" s="97">
        <v>28.217411856394964</v>
      </c>
      <c r="E41" s="97" t="s">
        <v>20</v>
      </c>
      <c r="F41" s="97">
        <v>22.293111608944553</v>
      </c>
      <c r="G41" s="97" t="s">
        <v>20</v>
      </c>
      <c r="H41" s="97">
        <v>24.312566521653768</v>
      </c>
      <c r="I41" s="97" t="s">
        <v>20</v>
      </c>
      <c r="J41" s="97">
        <v>24.405922495734828</v>
      </c>
      <c r="K41" s="99" t="s">
        <v>20</v>
      </c>
      <c r="L41" s="99">
        <v>24.634914130313305</v>
      </c>
      <c r="M41" s="99" t="s">
        <v>20</v>
      </c>
      <c r="N41" s="99">
        <v>26.988240686870824</v>
      </c>
      <c r="O41" s="99" t="s">
        <v>20</v>
      </c>
      <c r="P41" s="99">
        <v>27.464249341379858</v>
      </c>
      <c r="Q41" s="99" t="s">
        <v>20</v>
      </c>
      <c r="R41" s="99">
        <v>28.273759377381957</v>
      </c>
      <c r="S41" s="99" t="s">
        <v>20</v>
      </c>
      <c r="T41" s="99" t="s">
        <v>20</v>
      </c>
      <c r="U41" s="99" t="s">
        <v>20</v>
      </c>
      <c r="V41" s="99">
        <v>25.019931589640716</v>
      </c>
      <c r="W41" s="99" t="s">
        <v>20</v>
      </c>
      <c r="X41" s="99" t="s">
        <v>20</v>
      </c>
    </row>
    <row r="42" spans="1:24" x14ac:dyDescent="0.2">
      <c r="A42" s="69" t="s">
        <v>56</v>
      </c>
      <c r="B42" s="97" t="s">
        <v>20</v>
      </c>
      <c r="C42" s="97" t="s">
        <v>20</v>
      </c>
      <c r="D42" s="97" t="s">
        <v>20</v>
      </c>
      <c r="E42" s="97" t="s">
        <v>20</v>
      </c>
      <c r="F42" s="97">
        <v>36.382407268257474</v>
      </c>
      <c r="G42" s="97" t="s">
        <v>20</v>
      </c>
      <c r="H42" s="97">
        <v>34.049630291135756</v>
      </c>
      <c r="I42" s="97">
        <v>35.606325830157431</v>
      </c>
      <c r="J42" s="97">
        <v>38.192548730005903</v>
      </c>
      <c r="K42" s="99">
        <v>40.38722634872768</v>
      </c>
      <c r="L42" s="99">
        <v>45.694126076383242</v>
      </c>
      <c r="M42" s="99">
        <v>45.138012625417964</v>
      </c>
      <c r="N42" s="99">
        <v>44.44367452877821</v>
      </c>
      <c r="O42" s="99">
        <v>44.529282275602036</v>
      </c>
      <c r="P42" s="99">
        <v>43.053871568132692</v>
      </c>
      <c r="Q42" s="99">
        <v>45.37637143708497</v>
      </c>
      <c r="R42" s="99">
        <v>42.89492288422398</v>
      </c>
      <c r="S42" s="99">
        <v>43.869374987071893</v>
      </c>
      <c r="T42" s="99">
        <v>44.611853926001494</v>
      </c>
      <c r="U42" s="99">
        <v>46.024732689829492</v>
      </c>
      <c r="V42" s="99">
        <v>46.694313738835525</v>
      </c>
      <c r="W42" s="99" t="s">
        <v>20</v>
      </c>
      <c r="X42" s="99" t="s">
        <v>20</v>
      </c>
    </row>
    <row r="43" spans="1:24" x14ac:dyDescent="0.2">
      <c r="A43" s="69" t="s">
        <v>57</v>
      </c>
      <c r="B43" s="97" t="s">
        <v>20</v>
      </c>
      <c r="C43" s="97" t="s">
        <v>20</v>
      </c>
      <c r="D43" s="97" t="s">
        <v>20</v>
      </c>
      <c r="E43" s="97">
        <v>33.385318519180473</v>
      </c>
      <c r="F43" s="97">
        <v>33.340251447424372</v>
      </c>
      <c r="G43" s="97">
        <v>35.202156721782536</v>
      </c>
      <c r="H43" s="97">
        <v>35.229458475601497</v>
      </c>
      <c r="I43" s="97">
        <v>33.615080557410444</v>
      </c>
      <c r="J43" s="97">
        <v>31.544214172814094</v>
      </c>
      <c r="K43" s="99">
        <v>31.410734571314919</v>
      </c>
      <c r="L43" s="99">
        <v>29.886757339154446</v>
      </c>
      <c r="M43" s="99">
        <v>28.037898284577562</v>
      </c>
      <c r="N43" s="99">
        <v>28.84572532912798</v>
      </c>
      <c r="O43" s="99">
        <v>27.512442292511079</v>
      </c>
      <c r="P43" s="99">
        <v>26.355021039886399</v>
      </c>
      <c r="Q43" s="99">
        <v>24.720334539616502</v>
      </c>
      <c r="R43" s="99">
        <v>23.473801037558356</v>
      </c>
      <c r="S43" s="99">
        <v>21.858795963170206</v>
      </c>
      <c r="T43" s="99">
        <v>21.245104095134245</v>
      </c>
      <c r="U43" s="99">
        <v>21.360490011161549</v>
      </c>
      <c r="V43" s="99">
        <v>19.768623061494548</v>
      </c>
      <c r="W43" s="99">
        <v>18.790851059750061</v>
      </c>
      <c r="X43" s="99">
        <v>18.170417599281809</v>
      </c>
    </row>
    <row r="44" spans="1:24" x14ac:dyDescent="0.2">
      <c r="A44" s="73" t="s">
        <v>58</v>
      </c>
      <c r="B44" s="97" t="s">
        <v>20</v>
      </c>
      <c r="C44" s="97" t="s">
        <v>20</v>
      </c>
      <c r="D44" s="97">
        <v>32.275828529744111</v>
      </c>
      <c r="E44" s="97">
        <v>44.506780633664562</v>
      </c>
      <c r="F44" s="97">
        <v>43.587888626177786</v>
      </c>
      <c r="G44" s="97">
        <v>42.071317871427503</v>
      </c>
      <c r="H44" s="97">
        <v>41.828231369464433</v>
      </c>
      <c r="I44" s="97">
        <v>41.886363740480256</v>
      </c>
      <c r="J44" s="97">
        <v>45.216750141498217</v>
      </c>
      <c r="K44" s="99">
        <v>44.940944607288991</v>
      </c>
      <c r="L44" s="99">
        <v>44.715986308876118</v>
      </c>
      <c r="M44" s="99">
        <v>44.799088651170685</v>
      </c>
      <c r="N44" s="99">
        <v>47.766178279284539</v>
      </c>
      <c r="O44" s="99">
        <v>44.435133337459909</v>
      </c>
      <c r="P44" s="99">
        <v>41.717344072459206</v>
      </c>
      <c r="Q44" s="99">
        <v>36.783234916656319</v>
      </c>
      <c r="R44" s="99">
        <v>34.738737922748953</v>
      </c>
      <c r="S44" s="99">
        <v>32.941256181203457</v>
      </c>
      <c r="T44" s="99">
        <v>32.21453860494168</v>
      </c>
      <c r="U44" s="99">
        <v>35.620123081166767</v>
      </c>
      <c r="V44" s="99">
        <v>34.554459217354307</v>
      </c>
      <c r="W44" s="99">
        <v>34.097560614576039</v>
      </c>
      <c r="X44" s="99">
        <v>33.667988607426253</v>
      </c>
    </row>
    <row r="45" spans="1:24" x14ac:dyDescent="0.2">
      <c r="A45" s="69" t="s">
        <v>59</v>
      </c>
      <c r="B45" s="97" t="s">
        <v>20</v>
      </c>
      <c r="C45" s="97">
        <v>70.05327552433944</v>
      </c>
      <c r="D45" s="97">
        <v>62.352111929099188</v>
      </c>
      <c r="E45" s="97">
        <v>50.603133014828948</v>
      </c>
      <c r="F45" s="97">
        <v>48.002553484010498</v>
      </c>
      <c r="G45" s="97">
        <v>50.567179180525692</v>
      </c>
      <c r="H45" s="97">
        <v>57.018005350451659</v>
      </c>
      <c r="I45" s="97">
        <v>56.962381073790347</v>
      </c>
      <c r="J45" s="97">
        <v>50.135962795325703</v>
      </c>
      <c r="K45" s="99">
        <v>48.630802461853747</v>
      </c>
      <c r="L45" s="99">
        <v>47.0695481999091</v>
      </c>
      <c r="M45" s="99">
        <v>42.043302179239141</v>
      </c>
      <c r="N45" s="99">
        <v>46.43121882748499</v>
      </c>
      <c r="O45" s="99">
        <v>43.117973496885384</v>
      </c>
      <c r="P45" s="99">
        <v>41.852395745081431</v>
      </c>
      <c r="Q45" s="99">
        <v>40.652473464973106</v>
      </c>
      <c r="R45" s="99">
        <v>39.320850860135273</v>
      </c>
      <c r="S45" s="99">
        <v>37.410246789471849</v>
      </c>
      <c r="T45" s="99">
        <v>38.466866855057965</v>
      </c>
      <c r="U45" s="99">
        <v>35.121543337164852</v>
      </c>
      <c r="V45" s="99">
        <v>33.606586369174863</v>
      </c>
      <c r="W45" s="99">
        <v>32.275565758465255</v>
      </c>
      <c r="X45" s="99">
        <v>29.351047058763907</v>
      </c>
    </row>
    <row r="46" spans="1:24" x14ac:dyDescent="0.2">
      <c r="A46" s="5" t="s">
        <v>60</v>
      </c>
      <c r="B46" s="97">
        <v>41.794581500615337</v>
      </c>
      <c r="C46" s="97">
        <v>35.846130269818957</v>
      </c>
      <c r="D46" s="97">
        <v>37.700916532259839</v>
      </c>
      <c r="E46" s="97">
        <v>31.600661931261403</v>
      </c>
      <c r="F46" s="97">
        <v>31.65160784948252</v>
      </c>
      <c r="G46" s="97">
        <v>31.757156034686222</v>
      </c>
      <c r="H46" s="97">
        <v>31.277570759353129</v>
      </c>
      <c r="I46" s="97">
        <v>30.550984948750852</v>
      </c>
      <c r="J46" s="97">
        <v>28.458087275142496</v>
      </c>
      <c r="K46" s="99">
        <v>27.763194217645072</v>
      </c>
      <c r="L46" s="99">
        <v>27.597788664765492</v>
      </c>
      <c r="M46" s="99">
        <v>28.482184931064698</v>
      </c>
      <c r="N46" s="99">
        <v>29.811348609043474</v>
      </c>
      <c r="O46" s="99">
        <v>30.365444343707431</v>
      </c>
      <c r="P46" s="99">
        <v>29.887187137396115</v>
      </c>
      <c r="Q46" s="99">
        <v>29.213460464061995</v>
      </c>
      <c r="R46" s="99">
        <v>29.095848751746583</v>
      </c>
      <c r="S46" s="99">
        <v>28.705782011857877</v>
      </c>
      <c r="T46" s="99">
        <v>27.896983052352191</v>
      </c>
      <c r="U46" s="99">
        <v>28.522452795463376</v>
      </c>
      <c r="V46" s="99">
        <v>27.72017643236585</v>
      </c>
      <c r="W46" s="99">
        <v>27.848259244172908</v>
      </c>
      <c r="X46" s="99">
        <v>27.804940695063074</v>
      </c>
    </row>
    <row r="47" spans="1:24" x14ac:dyDescent="0.2">
      <c r="A47" s="69" t="s">
        <v>61</v>
      </c>
      <c r="B47" s="97" t="s">
        <v>20</v>
      </c>
      <c r="C47" s="97">
        <v>40.035913359021364</v>
      </c>
      <c r="D47" s="97">
        <v>53.105507147884758</v>
      </c>
      <c r="E47" s="97">
        <v>49.538180962466164</v>
      </c>
      <c r="F47" s="97">
        <v>53.615442387621513</v>
      </c>
      <c r="G47" s="97">
        <v>58.547607689266115</v>
      </c>
      <c r="H47" s="97">
        <v>58.034202086897359</v>
      </c>
      <c r="I47" s="97">
        <v>51.810159900487761</v>
      </c>
      <c r="J47" s="97">
        <v>49.414528022179013</v>
      </c>
      <c r="K47" s="99">
        <v>44.772837684048795</v>
      </c>
      <c r="L47" s="99">
        <v>44.411883457716307</v>
      </c>
      <c r="M47" s="99">
        <v>41.818963316665915</v>
      </c>
      <c r="N47" s="99">
        <v>41.982599870904643</v>
      </c>
      <c r="O47" s="99">
        <v>39.337643309945989</v>
      </c>
      <c r="P47" s="99">
        <v>38.097797777542048</v>
      </c>
      <c r="Q47" s="99">
        <v>36.867203727197882</v>
      </c>
      <c r="R47" s="99">
        <v>35.879217415460076</v>
      </c>
      <c r="S47" s="99">
        <v>33.48586383660011</v>
      </c>
      <c r="T47" s="99">
        <v>34.624074782173899</v>
      </c>
      <c r="U47" s="99">
        <v>26.245447595201966</v>
      </c>
      <c r="V47" s="99">
        <v>31.894103136152559</v>
      </c>
      <c r="W47" s="99">
        <v>32.346550883105458</v>
      </c>
      <c r="X47" s="99">
        <v>33.279981908270194</v>
      </c>
    </row>
    <row r="48" spans="1:24" x14ac:dyDescent="0.2">
      <c r="A48" s="69" t="s">
        <v>62</v>
      </c>
      <c r="B48" s="97">
        <v>47.804181063732209</v>
      </c>
      <c r="C48" s="97">
        <v>38.898944819934101</v>
      </c>
      <c r="D48" s="97">
        <v>35.405823524250934</v>
      </c>
      <c r="E48" s="97">
        <v>26.238437477969523</v>
      </c>
      <c r="F48" s="97">
        <v>27.791734168813655</v>
      </c>
      <c r="G48" s="97">
        <v>29.807317848733973</v>
      </c>
      <c r="H48" s="97">
        <v>30.747791405197173</v>
      </c>
      <c r="I48" s="97">
        <v>31.560332417222874</v>
      </c>
      <c r="J48" s="97">
        <v>30.79408035888434</v>
      </c>
      <c r="K48" s="99">
        <v>29.859224290177966</v>
      </c>
      <c r="L48" s="99">
        <v>29.168112832486671</v>
      </c>
      <c r="M48" s="99">
        <v>30.389354628006227</v>
      </c>
      <c r="N48" s="99">
        <v>32.661015489474785</v>
      </c>
      <c r="O48" s="99">
        <v>32.612602507236168</v>
      </c>
      <c r="P48" s="99">
        <v>31.267217630853995</v>
      </c>
      <c r="Q48" s="99">
        <v>29.636306288261281</v>
      </c>
      <c r="R48" s="99">
        <v>27.515775781758101</v>
      </c>
      <c r="S48" s="99">
        <v>25.914931352633001</v>
      </c>
      <c r="T48" s="99">
        <v>25.248591934147086</v>
      </c>
      <c r="U48" s="99">
        <v>23.405057284770749</v>
      </c>
      <c r="V48" s="99">
        <v>22.882646137364897</v>
      </c>
      <c r="W48" s="99">
        <v>22.348610804742261</v>
      </c>
      <c r="X48" s="99">
        <v>22.094153399679676</v>
      </c>
    </row>
    <row r="49" spans="1:24" x14ac:dyDescent="0.2">
      <c r="A49" s="69" t="s">
        <v>63</v>
      </c>
      <c r="B49" s="97">
        <v>46.867917765369747</v>
      </c>
      <c r="C49" s="97">
        <v>46.524102281473596</v>
      </c>
      <c r="D49" s="97">
        <v>46.905999230108677</v>
      </c>
      <c r="E49" s="97">
        <v>38.000630481027237</v>
      </c>
      <c r="F49" s="97">
        <v>38.27192249646604</v>
      </c>
      <c r="G49" s="97">
        <v>33.606443463534568</v>
      </c>
      <c r="H49" s="97">
        <v>34.446189790518808</v>
      </c>
      <c r="I49" s="97">
        <v>32.584951155776132</v>
      </c>
      <c r="J49" s="97">
        <v>35.909920876445526</v>
      </c>
      <c r="K49" s="99">
        <v>32.254758856687424</v>
      </c>
      <c r="L49" s="99">
        <v>32.298088984633395</v>
      </c>
      <c r="M49" s="99">
        <v>37.007257493978585</v>
      </c>
      <c r="N49" s="99">
        <v>34.914291864227991</v>
      </c>
      <c r="O49" s="99">
        <v>38.253926143379232</v>
      </c>
      <c r="P49" s="99">
        <v>35.757264537986927</v>
      </c>
      <c r="Q49" s="99">
        <v>37.75054264500681</v>
      </c>
      <c r="R49" s="99">
        <v>33.57471862181054</v>
      </c>
      <c r="S49" s="99">
        <v>35.622344328761152</v>
      </c>
      <c r="T49" s="99">
        <v>32.59042211623688</v>
      </c>
      <c r="U49" s="99">
        <v>30.339739183958393</v>
      </c>
      <c r="V49" s="99">
        <v>27.615885551721508</v>
      </c>
      <c r="W49" s="99">
        <v>30.251472273408414</v>
      </c>
      <c r="X49" s="99">
        <v>26.970713189819147</v>
      </c>
    </row>
    <row r="50" spans="1:24" x14ac:dyDescent="0.2">
      <c r="A50" s="75" t="s">
        <v>64</v>
      </c>
      <c r="B50" s="100" t="s">
        <v>20</v>
      </c>
      <c r="C50" s="100">
        <v>35.68707369202891</v>
      </c>
      <c r="D50" s="100">
        <v>33.991909744880836</v>
      </c>
      <c r="E50" s="100">
        <v>28.523843962629552</v>
      </c>
      <c r="F50" s="100">
        <v>28.955445644332862</v>
      </c>
      <c r="G50" s="100">
        <v>29.893776157507695</v>
      </c>
      <c r="H50" s="100">
        <v>30.423032043186243</v>
      </c>
      <c r="I50" s="100">
        <v>30.53767577995637</v>
      </c>
      <c r="J50" s="100">
        <v>29.676345749669903</v>
      </c>
      <c r="K50" s="101">
        <v>28.864804338008021</v>
      </c>
      <c r="L50" s="101">
        <v>28.533424472580904</v>
      </c>
      <c r="M50" s="101">
        <v>29.410731417338077</v>
      </c>
      <c r="N50" s="101">
        <v>31.397672617249324</v>
      </c>
      <c r="O50" s="101">
        <v>31.287612743431133</v>
      </c>
      <c r="P50" s="101">
        <v>29.998440591558822</v>
      </c>
      <c r="Q50" s="101">
        <v>29.269895162573395</v>
      </c>
      <c r="R50" s="101">
        <v>28.256993900408368</v>
      </c>
      <c r="S50" s="101">
        <v>27.291086200205942</v>
      </c>
      <c r="T50" s="101">
        <v>26.815431307529263</v>
      </c>
      <c r="U50" s="101">
        <v>25.655072981905462</v>
      </c>
      <c r="V50" s="101">
        <v>25.055440817077084</v>
      </c>
      <c r="W50" s="101">
        <v>24.635770589995019</v>
      </c>
      <c r="X50" s="101">
        <v>24.473806586325608</v>
      </c>
    </row>
    <row r="51" spans="1:24" x14ac:dyDescent="0.2">
      <c r="A51" s="75" t="s">
        <v>233</v>
      </c>
      <c r="B51" s="100" t="s">
        <v>20</v>
      </c>
      <c r="C51" s="100">
        <v>42.269897344136851</v>
      </c>
      <c r="D51" s="100">
        <v>40.694883290390557</v>
      </c>
      <c r="E51" s="100" t="s">
        <v>20</v>
      </c>
      <c r="F51" s="100">
        <v>36.166453953529668</v>
      </c>
      <c r="G51" s="100" t="s">
        <v>20</v>
      </c>
      <c r="H51" s="100">
        <v>36.86569395213651</v>
      </c>
      <c r="I51" s="100" t="s">
        <v>20</v>
      </c>
      <c r="J51" s="100">
        <v>35.642229369498949</v>
      </c>
      <c r="K51" s="101">
        <v>34.706020506038797</v>
      </c>
      <c r="L51" s="101">
        <v>34.59421994783461</v>
      </c>
      <c r="M51" s="101">
        <v>35.241470719778057</v>
      </c>
      <c r="N51" s="101">
        <v>36.004750521884915</v>
      </c>
      <c r="O51" s="101">
        <v>35.837220982374852</v>
      </c>
      <c r="P51" s="101">
        <v>34.291209398703892</v>
      </c>
      <c r="Q51" s="101">
        <v>34.026032902593812</v>
      </c>
      <c r="R51" s="101">
        <v>33.438551215432497</v>
      </c>
      <c r="S51" s="101">
        <v>32.944936474660771</v>
      </c>
      <c r="T51" s="101">
        <v>32.228050615766115</v>
      </c>
      <c r="U51" s="101">
        <v>31.170188024473749</v>
      </c>
      <c r="V51" s="101">
        <v>30.128388214501118</v>
      </c>
      <c r="W51" s="101">
        <v>29.990960625688718</v>
      </c>
      <c r="X51" s="101">
        <v>30.013059718579569</v>
      </c>
    </row>
    <row r="53" spans="1:24" x14ac:dyDescent="0.2">
      <c r="A53" s="15" t="s">
        <v>78</v>
      </c>
    </row>
    <row r="54" spans="1:24" x14ac:dyDescent="0.2">
      <c r="A54" s="14" t="s">
        <v>76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X5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7.5703125" customWidth="1"/>
    <col min="2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62" t="s">
        <v>84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64" t="s">
        <v>242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90" t="s">
        <v>19</v>
      </c>
      <c r="B6" s="97" t="s">
        <v>20</v>
      </c>
      <c r="C6" s="97" t="s">
        <v>20</v>
      </c>
      <c r="D6" s="97" t="s">
        <v>20</v>
      </c>
      <c r="E6" s="97">
        <v>1.0198727707699</v>
      </c>
      <c r="F6" s="97">
        <v>1.0077511034557003</v>
      </c>
      <c r="G6" s="97">
        <v>0.99725450474464228</v>
      </c>
      <c r="H6" s="97">
        <v>1.0402165302350146</v>
      </c>
      <c r="I6" s="97">
        <v>1.1106053471459216</v>
      </c>
      <c r="J6" s="97">
        <v>1.1753990464344941</v>
      </c>
      <c r="K6" s="99">
        <v>1.26655718354674</v>
      </c>
      <c r="L6" s="99">
        <v>1.3514330724667141</v>
      </c>
      <c r="M6" s="99">
        <v>1.4337794998238818</v>
      </c>
      <c r="N6" s="99">
        <v>1.4621019584392285</v>
      </c>
      <c r="O6" s="99">
        <v>1.6009187698292946</v>
      </c>
      <c r="P6" s="99">
        <v>1.6860273344467203</v>
      </c>
      <c r="Q6" s="99">
        <v>1.7329818216262032</v>
      </c>
      <c r="R6" s="99">
        <v>1.7739524514112586</v>
      </c>
      <c r="S6" s="99">
        <v>1.8023178148326087</v>
      </c>
      <c r="T6" s="99">
        <v>1.8249342030919713</v>
      </c>
      <c r="U6" s="99">
        <v>1.8588969012603884</v>
      </c>
      <c r="V6" s="99">
        <v>1.8165363452235042</v>
      </c>
      <c r="W6" s="99">
        <v>1.8846373423844591</v>
      </c>
      <c r="X6" s="99">
        <v>1.890419111255347</v>
      </c>
    </row>
    <row r="7" spans="1:24" x14ac:dyDescent="0.2">
      <c r="A7" s="69" t="s">
        <v>21</v>
      </c>
      <c r="B7" s="97">
        <v>2.9840584857236672</v>
      </c>
      <c r="C7" s="97" t="s">
        <v>20</v>
      </c>
      <c r="D7" s="97" t="s">
        <v>20</v>
      </c>
      <c r="E7" s="97">
        <v>5.025046245690743</v>
      </c>
      <c r="F7" s="97" t="s">
        <v>20</v>
      </c>
      <c r="G7" s="97">
        <v>5.499251097706102</v>
      </c>
      <c r="H7" s="97" t="s">
        <v>20</v>
      </c>
      <c r="I7" s="97">
        <v>5.8293256809162832</v>
      </c>
      <c r="J7" s="97" t="s">
        <v>20</v>
      </c>
      <c r="K7" s="99">
        <v>6.1953840887976144</v>
      </c>
      <c r="L7" s="99" t="s">
        <v>20</v>
      </c>
      <c r="M7" s="99">
        <v>6.4703000583551384</v>
      </c>
      <c r="N7" s="99" t="s">
        <v>20</v>
      </c>
      <c r="O7" s="99">
        <v>6.7089025862616767</v>
      </c>
      <c r="P7" s="99" t="s">
        <v>20</v>
      </c>
      <c r="Q7" s="99" t="s">
        <v>20</v>
      </c>
      <c r="R7" s="99" t="s">
        <v>20</v>
      </c>
      <c r="S7" s="99" t="s">
        <v>20</v>
      </c>
      <c r="T7" s="99" t="s">
        <v>20</v>
      </c>
      <c r="U7" s="99" t="s">
        <v>20</v>
      </c>
      <c r="V7" s="99" t="s">
        <v>20</v>
      </c>
      <c r="W7" s="99" t="s">
        <v>20</v>
      </c>
      <c r="X7" s="99" t="s">
        <v>20</v>
      </c>
    </row>
    <row r="8" spans="1:24" x14ac:dyDescent="0.2">
      <c r="A8" s="69" t="s">
        <v>22</v>
      </c>
      <c r="B8" s="97">
        <v>3.3056542405666263</v>
      </c>
      <c r="C8" s="97">
        <v>4.0038976614031583</v>
      </c>
      <c r="D8" s="97">
        <v>3.9295043405346748</v>
      </c>
      <c r="E8" s="97">
        <v>5.2084094996585701</v>
      </c>
      <c r="F8" s="97">
        <v>5.4388161377466702</v>
      </c>
      <c r="G8" s="97">
        <v>5.0376811861995545</v>
      </c>
      <c r="H8" s="97">
        <v>5.0362825286237465</v>
      </c>
      <c r="I8" s="97">
        <v>5.014171776221092</v>
      </c>
      <c r="J8" s="97">
        <v>5.1070805173203553</v>
      </c>
      <c r="K8" s="99">
        <v>5.2819254645430407</v>
      </c>
      <c r="L8" s="99">
        <v>5.4548550348202518</v>
      </c>
      <c r="M8" s="99">
        <v>5.4599190569561156</v>
      </c>
      <c r="N8" s="99">
        <v>5.5350032048907005</v>
      </c>
      <c r="O8" s="99">
        <v>5.5134519046439063</v>
      </c>
      <c r="P8" s="99">
        <v>5.6980139518028627</v>
      </c>
      <c r="Q8" s="99">
        <v>6.0326820923741789</v>
      </c>
      <c r="R8" s="99">
        <v>6.084637635122502</v>
      </c>
      <c r="S8" s="99">
        <v>6.4943349094477654</v>
      </c>
      <c r="T8" s="99">
        <v>6.8759978712080896</v>
      </c>
      <c r="U8" s="99">
        <v>6.9816432794987202</v>
      </c>
      <c r="V8" s="99">
        <v>7.2691129670329673</v>
      </c>
      <c r="W8" s="99">
        <v>7.7530252909775097</v>
      </c>
      <c r="X8" s="99">
        <v>8.1403359735399086</v>
      </c>
    </row>
    <row r="9" spans="1:24" x14ac:dyDescent="0.2">
      <c r="A9" s="73" t="s">
        <v>23</v>
      </c>
      <c r="B9" s="97">
        <v>3.5995288460899242</v>
      </c>
      <c r="C9" s="97">
        <v>4.1811978420268341</v>
      </c>
      <c r="D9" s="97">
        <v>4.9473913508050611</v>
      </c>
      <c r="E9" s="97">
        <v>5.4729022252362904</v>
      </c>
      <c r="F9" s="97">
        <v>5.7761054143428847</v>
      </c>
      <c r="G9" s="97">
        <v>5.8430975253601876</v>
      </c>
      <c r="H9" s="97">
        <v>6.2059103221625262</v>
      </c>
      <c r="I9" s="97">
        <v>6.589407762614762</v>
      </c>
      <c r="J9" s="97">
        <v>6.7792976828720901</v>
      </c>
      <c r="K9" s="99">
        <v>7.0322918050175289</v>
      </c>
      <c r="L9" s="99">
        <v>7.5599687129673194</v>
      </c>
      <c r="M9" s="99">
        <v>7.7194660902638237</v>
      </c>
      <c r="N9" s="99">
        <v>7.0403740592725397</v>
      </c>
      <c r="O9" s="99">
        <v>6.8537203576815084</v>
      </c>
      <c r="P9" s="99">
        <v>6.9867412664569324</v>
      </c>
      <c r="Q9" s="99">
        <v>6.6609587275209563</v>
      </c>
      <c r="R9" s="99">
        <v>6.6388366270411554</v>
      </c>
      <c r="S9" s="99">
        <v>6.6728870190520286</v>
      </c>
      <c r="T9" s="99">
        <v>6.8588250570513747</v>
      </c>
      <c r="U9" s="99">
        <v>6.3304693306775581</v>
      </c>
      <c r="V9" s="99">
        <v>6.3490552007704348</v>
      </c>
      <c r="W9" s="99">
        <v>6.4224701686310528</v>
      </c>
      <c r="X9" s="99" t="s">
        <v>20</v>
      </c>
    </row>
    <row r="10" spans="1:24" x14ac:dyDescent="0.2">
      <c r="A10" s="69" t="s">
        <v>24</v>
      </c>
      <c r="B10" s="97" t="s">
        <v>20</v>
      </c>
      <c r="C10" s="97" t="s">
        <v>20</v>
      </c>
      <c r="D10" s="97" t="s">
        <v>20</v>
      </c>
      <c r="E10" s="97" t="s">
        <v>20</v>
      </c>
      <c r="F10" s="97" t="s">
        <v>20</v>
      </c>
      <c r="G10" s="97" t="s">
        <v>20</v>
      </c>
      <c r="H10" s="97" t="s">
        <v>20</v>
      </c>
      <c r="I10" s="97" t="s">
        <v>20</v>
      </c>
      <c r="J10" s="97" t="s">
        <v>20</v>
      </c>
      <c r="K10" s="99" t="s">
        <v>20</v>
      </c>
      <c r="L10" s="99">
        <v>0.66415889475290812</v>
      </c>
      <c r="M10" s="99">
        <v>0.74990982366983605</v>
      </c>
      <c r="N10" s="99">
        <v>0.61614676698693893</v>
      </c>
      <c r="O10" s="99">
        <v>0.67225062926236323</v>
      </c>
      <c r="P10" s="99">
        <v>0.75588056918480673</v>
      </c>
      <c r="Q10" s="99">
        <v>0.83847105522564824</v>
      </c>
      <c r="R10" s="99">
        <v>0.74991818415279166</v>
      </c>
      <c r="S10" s="99">
        <v>0.89068729570379035</v>
      </c>
      <c r="T10" s="99">
        <v>0.84575800704929938</v>
      </c>
      <c r="U10" s="99">
        <v>0.90961252562130968</v>
      </c>
      <c r="V10" s="99">
        <v>0.89664350677881355</v>
      </c>
      <c r="W10" s="99">
        <v>0.83074965289438696</v>
      </c>
      <c r="X10" s="99" t="s">
        <v>20</v>
      </c>
    </row>
    <row r="11" spans="1:24" x14ac:dyDescent="0.2">
      <c r="A11" s="69" t="s">
        <v>25</v>
      </c>
      <c r="B11" s="97" t="s">
        <v>20</v>
      </c>
      <c r="C11" s="97" t="s">
        <v>20</v>
      </c>
      <c r="D11" s="97" t="s">
        <v>20</v>
      </c>
      <c r="E11" s="97" t="s">
        <v>20</v>
      </c>
      <c r="F11" s="97" t="s">
        <v>20</v>
      </c>
      <c r="G11" s="97" t="s">
        <v>20</v>
      </c>
      <c r="H11" s="97" t="s">
        <v>20</v>
      </c>
      <c r="I11" s="97" t="s">
        <v>20</v>
      </c>
      <c r="J11" s="97" t="s">
        <v>20</v>
      </c>
      <c r="K11" s="99" t="s">
        <v>20</v>
      </c>
      <c r="L11" s="99" t="s">
        <v>20</v>
      </c>
      <c r="M11" s="99" t="s">
        <v>20</v>
      </c>
      <c r="N11" s="99" t="s">
        <v>20</v>
      </c>
      <c r="O11" s="99" t="s">
        <v>20</v>
      </c>
      <c r="P11" s="99" t="s">
        <v>20</v>
      </c>
      <c r="Q11" s="99" t="s">
        <v>20</v>
      </c>
      <c r="R11" s="99" t="s">
        <v>20</v>
      </c>
      <c r="S11" s="99" t="s">
        <v>20</v>
      </c>
      <c r="T11" s="99" t="s">
        <v>20</v>
      </c>
      <c r="U11" s="99" t="s">
        <v>20</v>
      </c>
      <c r="V11" s="99" t="s">
        <v>20</v>
      </c>
      <c r="W11" s="99" t="s">
        <v>20</v>
      </c>
      <c r="X11" s="99" t="s">
        <v>20</v>
      </c>
    </row>
    <row r="12" spans="1:24" x14ac:dyDescent="0.2">
      <c r="A12" s="69" t="s">
        <v>26</v>
      </c>
      <c r="B12" s="97">
        <v>3.2167122217883639</v>
      </c>
      <c r="C12" s="97">
        <v>4.9972836631742332</v>
      </c>
      <c r="D12" s="97">
        <v>5.7766730401529633</v>
      </c>
      <c r="E12" s="97">
        <v>7.0612588984638442</v>
      </c>
      <c r="F12" s="97">
        <v>7.446705245473213</v>
      </c>
      <c r="G12" s="97">
        <v>7.888020833333333</v>
      </c>
      <c r="H12" s="97">
        <v>7.7193477064935072</v>
      </c>
      <c r="I12" s="97">
        <v>7.9006831091985932</v>
      </c>
      <c r="J12" s="97">
        <v>8.0270468289352284</v>
      </c>
      <c r="K12" s="99">
        <v>8.2541272025013797</v>
      </c>
      <c r="L12" s="99">
        <v>8.5892124542124542</v>
      </c>
      <c r="M12" s="99">
        <v>10.666077462224649</v>
      </c>
      <c r="N12" s="99">
        <v>10.124569980083288</v>
      </c>
      <c r="O12" s="99">
        <v>10.207914187849289</v>
      </c>
      <c r="P12" s="99">
        <v>10.338420107719928</v>
      </c>
      <c r="Q12" s="99">
        <v>10.326256483634412</v>
      </c>
      <c r="R12" s="99">
        <v>10.287546766435062</v>
      </c>
      <c r="S12" s="99">
        <v>10.342193868509659</v>
      </c>
      <c r="T12" s="99">
        <v>10.602428722280887</v>
      </c>
      <c r="U12" s="99">
        <v>10.97207191481934</v>
      </c>
      <c r="V12" s="99">
        <v>10.449262792714658</v>
      </c>
      <c r="W12" s="99">
        <v>10.317224715222643</v>
      </c>
      <c r="X12" s="99">
        <v>10.69778236204229</v>
      </c>
    </row>
    <row r="13" spans="1:24" x14ac:dyDescent="0.2">
      <c r="A13" s="69" t="s">
        <v>27</v>
      </c>
      <c r="B13" s="97" t="s">
        <v>20</v>
      </c>
      <c r="C13" s="97" t="s">
        <v>20</v>
      </c>
      <c r="D13" s="97" t="s">
        <v>20</v>
      </c>
      <c r="E13" s="97">
        <v>2.6475415685434953</v>
      </c>
      <c r="F13" s="97">
        <v>2.6524018094349104</v>
      </c>
      <c r="G13" s="97">
        <v>2.9844597036501628</v>
      </c>
      <c r="H13" s="97">
        <v>3.0133798720186156</v>
      </c>
      <c r="I13" s="97">
        <v>3.4655639317865772</v>
      </c>
      <c r="J13" s="97">
        <v>3.2099492236367646</v>
      </c>
      <c r="K13" s="99">
        <v>3.5100318353446358</v>
      </c>
      <c r="L13" s="99">
        <v>3.7247747412316627</v>
      </c>
      <c r="M13" s="99">
        <v>3.8000597728631198</v>
      </c>
      <c r="N13" s="99">
        <v>4.0652841206857824</v>
      </c>
      <c r="O13" s="99">
        <v>3.9578489462236557</v>
      </c>
      <c r="P13" s="99">
        <v>4.3047303903136047</v>
      </c>
      <c r="Q13" s="99">
        <v>4.4182010262601867</v>
      </c>
      <c r="R13" s="99">
        <v>4.4372064838660812</v>
      </c>
      <c r="S13" s="99">
        <v>4.4002887976896181</v>
      </c>
      <c r="T13" s="99">
        <v>4.2914794791745985</v>
      </c>
      <c r="U13" s="99">
        <v>4.3863515464700962</v>
      </c>
      <c r="V13" s="99">
        <v>4.5971419884463369</v>
      </c>
      <c r="W13" s="99">
        <v>4.687362595709196</v>
      </c>
      <c r="X13" s="99">
        <v>4.8266153381642516</v>
      </c>
    </row>
    <row r="14" spans="1:24" x14ac:dyDescent="0.2">
      <c r="A14" s="69" t="s">
        <v>28</v>
      </c>
      <c r="B14" s="97">
        <v>3.7508333333333335</v>
      </c>
      <c r="C14" s="97">
        <v>5.8988371861100584</v>
      </c>
      <c r="D14" s="97">
        <v>6.5848310427189789</v>
      </c>
      <c r="E14" s="97">
        <v>10.162738752946177</v>
      </c>
      <c r="F14" s="97">
        <v>10.297688413646878</v>
      </c>
      <c r="G14" s="97">
        <v>10.58420631119486</v>
      </c>
      <c r="H14" s="97">
        <v>10.971839631690004</v>
      </c>
      <c r="I14" s="97">
        <v>11.147458399257872</v>
      </c>
      <c r="J14" s="97">
        <v>10.955058417109852</v>
      </c>
      <c r="K14" s="99">
        <v>11.062232041471241</v>
      </c>
      <c r="L14" s="99">
        <v>10.634554881161723</v>
      </c>
      <c r="M14" s="99">
        <v>10.670848326871685</v>
      </c>
      <c r="N14" s="99">
        <v>10.501978104103843</v>
      </c>
      <c r="O14" s="99">
        <v>10.421934575082972</v>
      </c>
      <c r="P14" s="99">
        <v>10.119307388230053</v>
      </c>
      <c r="Q14" s="99">
        <v>9.9827513852973784</v>
      </c>
      <c r="R14" s="99">
        <v>9.7393086964515536</v>
      </c>
      <c r="S14" s="99">
        <v>9.5432860411899316</v>
      </c>
      <c r="T14" s="99">
        <v>9.1902563634704855</v>
      </c>
      <c r="U14" s="99">
        <v>8.6308845740905866</v>
      </c>
      <c r="V14" s="99">
        <v>8.8955557169311206</v>
      </c>
      <c r="W14" s="99">
        <v>9.0662593814582504</v>
      </c>
      <c r="X14" s="99">
        <v>9.3258294697189221</v>
      </c>
    </row>
    <row r="15" spans="1:24" x14ac:dyDescent="0.2">
      <c r="A15" s="69" t="s">
        <v>29</v>
      </c>
      <c r="B15" s="97">
        <v>4.4889129259058951</v>
      </c>
      <c r="C15" s="97">
        <v>5.1103538976566236</v>
      </c>
      <c r="D15" s="97">
        <v>5.3482986729380144</v>
      </c>
      <c r="E15" s="97">
        <v>5.376845147201287</v>
      </c>
      <c r="F15" s="97">
        <v>5.4364934472191431</v>
      </c>
      <c r="G15" s="97">
        <v>5.4995015049517768</v>
      </c>
      <c r="H15" s="97">
        <v>5.5002336254519157</v>
      </c>
      <c r="I15" s="97">
        <v>5.6145354493978781</v>
      </c>
      <c r="J15" s="97">
        <v>5.5357342325227963</v>
      </c>
      <c r="K15" s="99">
        <v>5.7509779842475126</v>
      </c>
      <c r="L15" s="99">
        <v>5.8627790384825706</v>
      </c>
      <c r="M15" s="99">
        <v>5.9454136853063195</v>
      </c>
      <c r="N15" s="99">
        <v>6.0318668428862923</v>
      </c>
      <c r="O15" s="99">
        <v>6.1182921905523679</v>
      </c>
      <c r="P15" s="99">
        <v>6.1609015766110522</v>
      </c>
      <c r="Q15" s="99">
        <v>6.2722578483191418</v>
      </c>
      <c r="R15" s="99">
        <v>6.3143057194162848</v>
      </c>
      <c r="S15" s="99">
        <v>6.392549556641332</v>
      </c>
      <c r="T15" s="99">
        <v>6.4379160060677965</v>
      </c>
      <c r="U15" s="99">
        <v>6.4677320405201177</v>
      </c>
      <c r="V15" s="99">
        <v>6.5834961155928005</v>
      </c>
      <c r="W15" s="99">
        <v>6.7341113446814838</v>
      </c>
      <c r="X15" s="99">
        <v>6.8746812284474323</v>
      </c>
    </row>
    <row r="16" spans="1:24" x14ac:dyDescent="0.2">
      <c r="A16" s="69" t="s">
        <v>30</v>
      </c>
      <c r="B16" s="97" t="s">
        <v>20</v>
      </c>
      <c r="C16" s="97">
        <v>1.0681719591369274</v>
      </c>
      <c r="D16" s="97">
        <v>1.6635890145239174</v>
      </c>
      <c r="E16" s="97" t="s">
        <v>20</v>
      </c>
      <c r="F16" s="97">
        <v>2.7827180743105457</v>
      </c>
      <c r="G16" s="97" t="s">
        <v>20</v>
      </c>
      <c r="H16" s="97">
        <v>2.9144330880846434</v>
      </c>
      <c r="I16" s="97" t="s">
        <v>20</v>
      </c>
      <c r="J16" s="97">
        <v>3.0583048893855405</v>
      </c>
      <c r="K16" s="99">
        <v>3.1886067946941634</v>
      </c>
      <c r="L16" s="99">
        <v>3.2159083328875715</v>
      </c>
      <c r="M16" s="99" t="s">
        <v>20</v>
      </c>
      <c r="N16" s="99" t="s">
        <v>20</v>
      </c>
      <c r="O16" s="99" t="s">
        <v>20</v>
      </c>
      <c r="P16" s="99">
        <v>3.3240294119898297</v>
      </c>
      <c r="Q16" s="99">
        <v>3.3826224259939299</v>
      </c>
      <c r="R16" s="99">
        <v>3.8473956021577642</v>
      </c>
      <c r="S16" s="99">
        <v>3.9767391280996813</v>
      </c>
      <c r="T16" s="99">
        <v>4.5890550971244339</v>
      </c>
      <c r="U16" s="99">
        <v>3.8780663194812095</v>
      </c>
      <c r="V16" s="99">
        <v>4.4245637326411957</v>
      </c>
      <c r="W16" s="99">
        <v>4.7777486668553699</v>
      </c>
      <c r="X16" s="99">
        <v>5.0302848002387712</v>
      </c>
    </row>
    <row r="17" spans="1:24" x14ac:dyDescent="0.2">
      <c r="A17" s="69" t="s">
        <v>31</v>
      </c>
      <c r="B17" s="97">
        <v>1.4385710136508858</v>
      </c>
      <c r="C17" s="97">
        <v>2.2693136698808849</v>
      </c>
      <c r="D17" s="97">
        <v>2.6828381187071333</v>
      </c>
      <c r="E17" s="97">
        <v>3.3546708837068455</v>
      </c>
      <c r="F17" s="97">
        <v>3.4465989390262304</v>
      </c>
      <c r="G17" s="97">
        <v>3.4543596984925391</v>
      </c>
      <c r="H17" s="97">
        <v>3.6152258803137567</v>
      </c>
      <c r="I17" s="97">
        <v>3.8632261097340121</v>
      </c>
      <c r="J17" s="97">
        <v>4.0120327328024663</v>
      </c>
      <c r="K17" s="99">
        <v>4.0854123798018938</v>
      </c>
      <c r="L17" s="99">
        <v>4.1264192875614487</v>
      </c>
      <c r="M17" s="99">
        <v>4.4523645040366659</v>
      </c>
      <c r="N17" s="99">
        <v>4.3411259168852281</v>
      </c>
      <c r="O17" s="99">
        <v>4.3252191064942105</v>
      </c>
      <c r="P17" s="99">
        <v>4.7156964263054224</v>
      </c>
      <c r="Q17" s="99">
        <v>6.3696359515095047</v>
      </c>
      <c r="R17" s="99">
        <v>6.8982027010998168</v>
      </c>
      <c r="S17" s="99">
        <v>7.199203689919675</v>
      </c>
      <c r="T17" s="99">
        <v>7.3143291333112854</v>
      </c>
      <c r="U17" s="99">
        <v>7.2381224318245092</v>
      </c>
      <c r="V17" s="99">
        <v>7.4947659731743741</v>
      </c>
      <c r="W17" s="99">
        <v>7.3686694166418079</v>
      </c>
      <c r="X17" s="99">
        <v>7.4903194996400577</v>
      </c>
    </row>
    <row r="18" spans="1:24" x14ac:dyDescent="0.2">
      <c r="A18" s="69" t="s">
        <v>32</v>
      </c>
      <c r="B18" s="97">
        <v>3.2217952106341774</v>
      </c>
      <c r="C18" s="97">
        <v>4.6413273118446305</v>
      </c>
      <c r="D18" s="97">
        <v>6.335078534031414</v>
      </c>
      <c r="E18" s="97" t="s">
        <v>20</v>
      </c>
      <c r="F18" s="97">
        <v>10.173623290073657</v>
      </c>
      <c r="G18" s="97">
        <v>9.7255250347705147</v>
      </c>
      <c r="H18" s="97">
        <v>10.162461113031455</v>
      </c>
      <c r="I18" s="97" t="s">
        <v>20</v>
      </c>
      <c r="J18" s="97">
        <v>10.901655964852992</v>
      </c>
      <c r="K18" s="99">
        <v>11.220867564903056</v>
      </c>
      <c r="L18" s="99">
        <v>9.5773924213230579</v>
      </c>
      <c r="M18" s="99">
        <v>9.7576956793988749</v>
      </c>
      <c r="N18" s="99">
        <v>10.642230576441102</v>
      </c>
      <c r="O18" s="99" t="s">
        <v>20</v>
      </c>
      <c r="P18" s="99">
        <v>10.169278996865204</v>
      </c>
      <c r="Q18" s="99" t="s">
        <v>20</v>
      </c>
      <c r="R18" s="99">
        <v>8.4505250154416309</v>
      </c>
      <c r="S18" s="99" t="s">
        <v>20</v>
      </c>
      <c r="T18" s="99">
        <v>8.8915356711003621</v>
      </c>
      <c r="U18" s="99" t="s">
        <v>20</v>
      </c>
      <c r="V18" s="99">
        <v>9.2370413511939429</v>
      </c>
      <c r="W18" s="99" t="s">
        <v>20</v>
      </c>
      <c r="X18" s="99" t="s">
        <v>20</v>
      </c>
    </row>
    <row r="19" spans="1:24" x14ac:dyDescent="0.2">
      <c r="A19" s="69" t="s">
        <v>33</v>
      </c>
      <c r="B19" s="97" t="s">
        <v>20</v>
      </c>
      <c r="C19" s="97" t="s">
        <v>20</v>
      </c>
      <c r="D19" s="97" t="s">
        <v>20</v>
      </c>
      <c r="E19" s="97" t="s">
        <v>20</v>
      </c>
      <c r="F19" s="97" t="s">
        <v>20</v>
      </c>
      <c r="G19" s="97" t="s">
        <v>20</v>
      </c>
      <c r="H19" s="97" t="s">
        <v>20</v>
      </c>
      <c r="I19" s="97" t="s">
        <v>20</v>
      </c>
      <c r="J19" s="97" t="s">
        <v>20</v>
      </c>
      <c r="K19" s="99" t="s">
        <v>20</v>
      </c>
      <c r="L19" s="99" t="s">
        <v>20</v>
      </c>
      <c r="M19" s="99" t="s">
        <v>20</v>
      </c>
      <c r="N19" s="99" t="s">
        <v>20</v>
      </c>
      <c r="O19" s="99" t="s">
        <v>20</v>
      </c>
      <c r="P19" s="99">
        <v>9.0687002251040987</v>
      </c>
      <c r="Q19" s="99">
        <v>9.7560561385315339</v>
      </c>
      <c r="R19" s="99" t="s">
        <v>20</v>
      </c>
      <c r="S19" s="99" t="s">
        <v>20</v>
      </c>
      <c r="T19" s="99" t="s">
        <v>20</v>
      </c>
      <c r="U19" s="99" t="s">
        <v>20</v>
      </c>
      <c r="V19" s="99" t="s">
        <v>20</v>
      </c>
      <c r="W19" s="99" t="s">
        <v>20</v>
      </c>
      <c r="X19" s="99" t="s">
        <v>20</v>
      </c>
    </row>
    <row r="20" spans="1:24" x14ac:dyDescent="0.2">
      <c r="A20" s="69" t="s">
        <v>34</v>
      </c>
      <c r="B20" s="97">
        <v>1.819774448197939</v>
      </c>
      <c r="C20" s="97">
        <v>2.5299821225704751</v>
      </c>
      <c r="D20" s="97">
        <v>2.4943398018798719</v>
      </c>
      <c r="E20" s="97">
        <v>2.6354138677709464</v>
      </c>
      <c r="F20" s="97">
        <v>2.7010449317126417</v>
      </c>
      <c r="G20" s="97">
        <v>2.8725820716468622</v>
      </c>
      <c r="H20" s="97">
        <v>2.8186809167325637</v>
      </c>
      <c r="I20" s="97">
        <v>2.8356274029817716</v>
      </c>
      <c r="J20" s="97">
        <v>3.0116135595783513</v>
      </c>
      <c r="K20" s="99">
        <v>3.2861142868878832</v>
      </c>
      <c r="L20" s="99">
        <v>3.5445724764150142</v>
      </c>
      <c r="M20" s="99">
        <v>3.7324089875577928</v>
      </c>
      <c r="N20" s="99">
        <v>3.8021662249510308</v>
      </c>
      <c r="O20" s="99">
        <v>3.7712369796889837</v>
      </c>
      <c r="P20" s="99">
        <v>3.7977688977688979</v>
      </c>
      <c r="Q20" s="99">
        <v>3.9804902625329186</v>
      </c>
      <c r="R20" s="99">
        <v>4.0688977416631493</v>
      </c>
      <c r="S20" s="99">
        <v>4.1038113740785764</v>
      </c>
      <c r="T20" s="99">
        <v>4.2674862425202456</v>
      </c>
      <c r="U20" s="99">
        <v>4.7839676714362298</v>
      </c>
      <c r="V20" s="99">
        <v>5.246866776682575</v>
      </c>
      <c r="W20" s="99">
        <v>5.717436861857764</v>
      </c>
      <c r="X20" s="99">
        <v>5.8975770231525217</v>
      </c>
    </row>
    <row r="21" spans="1:24" x14ac:dyDescent="0.2">
      <c r="A21" s="69" t="s">
        <v>35</v>
      </c>
      <c r="B21" s="97">
        <v>4.8120048854133097</v>
      </c>
      <c r="C21" s="97">
        <v>6.4690856640961796</v>
      </c>
      <c r="D21" s="97">
        <v>6.59026116904238</v>
      </c>
      <c r="E21" s="97">
        <v>7.0711971048087614</v>
      </c>
      <c r="F21" s="97">
        <v>6.8368310102885186</v>
      </c>
      <c r="G21" s="97">
        <v>6.5446467817896385</v>
      </c>
      <c r="H21" s="97">
        <v>6.7337308240750895</v>
      </c>
      <c r="I21" s="97">
        <v>6.832573942724725</v>
      </c>
      <c r="J21" s="97">
        <v>7.0201166294861261</v>
      </c>
      <c r="K21" s="99">
        <v>7.1213176050939468</v>
      </c>
      <c r="L21" s="99">
        <v>7.1276918268479452</v>
      </c>
      <c r="M21" s="99">
        <v>6.8939747744933424</v>
      </c>
      <c r="N21" s="99">
        <v>6.8608182201602697</v>
      </c>
      <c r="O21" s="99">
        <v>6.8565091414602906</v>
      </c>
      <c r="P21" s="99">
        <v>6.8044918681696931</v>
      </c>
      <c r="Q21" s="99">
        <v>6.6728236327145005</v>
      </c>
      <c r="R21" s="99">
        <v>6.7973188411487993</v>
      </c>
      <c r="S21" s="99">
        <v>7.0349750907576496</v>
      </c>
      <c r="T21" s="99">
        <v>6.8838407678388798</v>
      </c>
      <c r="U21" s="99">
        <v>6.8724445179740492</v>
      </c>
      <c r="V21" s="99">
        <v>7.0300459331049829</v>
      </c>
      <c r="W21" s="99">
        <v>7.093322682948048</v>
      </c>
      <c r="X21" s="99">
        <v>7.1616220072934835</v>
      </c>
    </row>
    <row r="22" spans="1:24" x14ac:dyDescent="0.2">
      <c r="A22" s="69" t="s">
        <v>36</v>
      </c>
      <c r="B22" s="97" t="s">
        <v>20</v>
      </c>
      <c r="C22" s="97">
        <v>0.57890056379130228</v>
      </c>
      <c r="D22" s="97">
        <v>0.62061905037111653</v>
      </c>
      <c r="E22" s="97">
        <v>0.72755970743946408</v>
      </c>
      <c r="F22" s="97">
        <v>0.74943546428263608</v>
      </c>
      <c r="G22" s="97">
        <v>0.80589554155994803</v>
      </c>
      <c r="H22" s="97">
        <v>0.84721536521005669</v>
      </c>
      <c r="I22" s="97">
        <v>0.88671031172108195</v>
      </c>
      <c r="J22" s="97">
        <v>1.0437754290434091</v>
      </c>
      <c r="K22" s="99">
        <v>1.1430165540746149</v>
      </c>
      <c r="L22" s="99">
        <v>1.3139848178673872</v>
      </c>
      <c r="M22" s="99">
        <v>1.4799152121202994</v>
      </c>
      <c r="N22" s="99">
        <v>1.716936680404646</v>
      </c>
      <c r="O22" s="99">
        <v>1.9045490003057624</v>
      </c>
      <c r="P22" s="99">
        <v>2.1396838238022786</v>
      </c>
      <c r="Q22" s="99">
        <v>2.3978907565507668</v>
      </c>
      <c r="R22" s="99">
        <v>2.5962849079898875</v>
      </c>
      <c r="S22" s="99">
        <v>2.7127692240207044</v>
      </c>
      <c r="T22" s="99">
        <v>2.7344630516069897</v>
      </c>
      <c r="U22" s="99">
        <v>2.8046783490392055</v>
      </c>
      <c r="V22" s="99">
        <v>2.90170148480663</v>
      </c>
      <c r="W22" s="99">
        <v>3.1399645257922573</v>
      </c>
      <c r="X22" s="99">
        <v>3.4289977500803541</v>
      </c>
    </row>
    <row r="23" spans="1:24" x14ac:dyDescent="0.2">
      <c r="A23" s="74" t="s">
        <v>37</v>
      </c>
      <c r="B23" s="97" t="s">
        <v>20</v>
      </c>
      <c r="C23" s="97" t="s">
        <v>20</v>
      </c>
      <c r="D23" s="97">
        <v>3.3762890027276962</v>
      </c>
      <c r="E23" s="97">
        <v>2.9373085432266848</v>
      </c>
      <c r="F23" s="97">
        <v>3.4983111674055309</v>
      </c>
      <c r="G23" s="97">
        <v>3.6156994438031274</v>
      </c>
      <c r="H23" s="97">
        <v>3.8882276789442911</v>
      </c>
      <c r="I23" s="97">
        <v>4.0358233325707635</v>
      </c>
      <c r="J23" s="97">
        <v>4.4691327301027295</v>
      </c>
      <c r="K23" s="99">
        <v>4.9052288672116928</v>
      </c>
      <c r="L23" s="99">
        <v>5.5338346902473088</v>
      </c>
      <c r="M23" s="99">
        <v>6.0022352300479058</v>
      </c>
      <c r="N23" s="99">
        <v>6.2680036119899407</v>
      </c>
      <c r="O23" s="99">
        <v>6.7649101606328452</v>
      </c>
      <c r="P23" s="99">
        <v>7.2366016442717829</v>
      </c>
      <c r="Q23" s="99">
        <v>7.8882468685258962</v>
      </c>
      <c r="R23" s="99">
        <v>7.9605724940014673</v>
      </c>
      <c r="S23" s="99">
        <v>8.4905124848759534</v>
      </c>
      <c r="T23" s="99">
        <v>8.6646486827535032</v>
      </c>
      <c r="U23" s="99">
        <v>8.7353704094173921</v>
      </c>
      <c r="V23" s="99">
        <v>9.1741207334759149</v>
      </c>
      <c r="W23" s="99">
        <v>9.7113672125628305</v>
      </c>
      <c r="X23" s="99">
        <v>10.166023595353421</v>
      </c>
    </row>
    <row r="24" spans="1:24" x14ac:dyDescent="0.2">
      <c r="A24" s="74" t="s">
        <v>38</v>
      </c>
      <c r="B24" s="97" t="s">
        <v>20</v>
      </c>
      <c r="C24" s="97" t="s">
        <v>20</v>
      </c>
      <c r="D24" s="97">
        <v>2.1077995827860621</v>
      </c>
      <c r="E24" s="97">
        <v>2.3014741007081816</v>
      </c>
      <c r="F24" s="97">
        <v>2.342473371262352</v>
      </c>
      <c r="G24" s="97">
        <v>2.2914029107828817</v>
      </c>
      <c r="H24" s="97">
        <v>2.1231700878637532</v>
      </c>
      <c r="I24" s="97">
        <v>2.2549712770658417</v>
      </c>
      <c r="J24" s="97">
        <v>2.4491345616973756</v>
      </c>
      <c r="K24" s="99">
        <v>2.8922824241446312</v>
      </c>
      <c r="L24" s="99">
        <v>2.8136890766801832</v>
      </c>
      <c r="M24" s="99">
        <v>2.9999196409096651</v>
      </c>
      <c r="N24" s="99">
        <v>2.5607052887317763</v>
      </c>
      <c r="O24" s="99">
        <v>2.6524730985920866</v>
      </c>
      <c r="P24" s="99">
        <v>2.6383981154299176</v>
      </c>
      <c r="Q24" s="99">
        <v>2.750227423597964</v>
      </c>
      <c r="R24" s="99">
        <v>2.6808252927619205</v>
      </c>
      <c r="S24" s="99">
        <v>2.8777735990974049</v>
      </c>
      <c r="T24" s="99">
        <v>2.8169541190494369</v>
      </c>
      <c r="U24" s="99">
        <v>2.6131274951029377</v>
      </c>
      <c r="V24" s="99">
        <v>2.7705040741040294</v>
      </c>
      <c r="W24" s="99">
        <v>3.0141466580142766</v>
      </c>
      <c r="X24" s="99">
        <v>3.0964024445062375</v>
      </c>
    </row>
    <row r="25" spans="1:24" x14ac:dyDescent="0.2">
      <c r="A25" s="74" t="s">
        <v>39</v>
      </c>
      <c r="B25" s="97" t="s">
        <v>20</v>
      </c>
      <c r="C25" s="97" t="s">
        <v>20</v>
      </c>
      <c r="D25" s="97" t="s">
        <v>20</v>
      </c>
      <c r="E25" s="97">
        <v>3.3693384769252752</v>
      </c>
      <c r="F25" s="97">
        <v>3.4427042846959992</v>
      </c>
      <c r="G25" s="97">
        <v>2.7681715168482053</v>
      </c>
      <c r="H25" s="97">
        <v>2.8250068150946954</v>
      </c>
      <c r="I25" s="97">
        <v>3.1260780409081828</v>
      </c>
      <c r="J25" s="97">
        <v>3.311361926260346</v>
      </c>
      <c r="K25" s="99">
        <v>3.4805249932031748</v>
      </c>
      <c r="L25" s="99">
        <v>3.8622298063871625</v>
      </c>
      <c r="M25" s="99">
        <v>3.9096613096427366</v>
      </c>
      <c r="N25" s="99">
        <v>3.7737328465251685</v>
      </c>
      <c r="O25" s="99">
        <v>3.9760667578864304</v>
      </c>
      <c r="P25" s="99">
        <v>3.6897541870107315</v>
      </c>
      <c r="Q25" s="99">
        <v>3.4862086242830359</v>
      </c>
      <c r="R25" s="99">
        <v>3.7461680386274554</v>
      </c>
      <c r="S25" s="99">
        <v>4.0209837308904373</v>
      </c>
      <c r="T25" s="99">
        <v>3.6514040021893965</v>
      </c>
      <c r="U25" s="99">
        <v>3.8086193197130913</v>
      </c>
      <c r="V25" s="99">
        <v>4.0931578703600584</v>
      </c>
      <c r="W25" s="99">
        <v>4.267576831767351</v>
      </c>
      <c r="X25" s="99">
        <v>4.6518119906074746</v>
      </c>
    </row>
    <row r="26" spans="1:24" x14ac:dyDescent="0.2">
      <c r="A26" s="69" t="s">
        <v>40</v>
      </c>
      <c r="B26" s="97" t="s">
        <v>20</v>
      </c>
      <c r="C26" s="97" t="s">
        <v>20</v>
      </c>
      <c r="D26" s="97" t="s">
        <v>20</v>
      </c>
      <c r="E26" s="97">
        <v>8.3824017392299321</v>
      </c>
      <c r="F26" s="97" t="s">
        <v>20</v>
      </c>
      <c r="G26" s="97" t="s">
        <v>20</v>
      </c>
      <c r="H26" s="97">
        <v>8.866541960191217</v>
      </c>
      <c r="I26" s="97">
        <v>9.4165474404159557</v>
      </c>
      <c r="J26" s="97">
        <v>9.4303199484646765</v>
      </c>
      <c r="K26" s="99">
        <v>9.2541100597346304</v>
      </c>
      <c r="L26" s="99">
        <v>9.5787393384647395</v>
      </c>
      <c r="M26" s="99">
        <v>9.5078951402728809</v>
      </c>
      <c r="N26" s="99">
        <v>9.4559008305601164</v>
      </c>
      <c r="O26" s="99">
        <v>9.7960225610693179</v>
      </c>
      <c r="P26" s="99">
        <v>9.9934215983058206</v>
      </c>
      <c r="Q26" s="99">
        <v>8.9242856222013174</v>
      </c>
      <c r="R26" s="99">
        <v>9.1222454499610315</v>
      </c>
      <c r="S26" s="99">
        <v>9.3898714906192637</v>
      </c>
      <c r="T26" s="99">
        <v>9.2377941693010186</v>
      </c>
      <c r="U26" s="99">
        <v>9.2500748983522367</v>
      </c>
      <c r="V26" s="99">
        <v>9.2884806089357035</v>
      </c>
      <c r="W26" s="99">
        <v>8.9808576130984257</v>
      </c>
      <c r="X26" s="99">
        <v>8.9031375703942075</v>
      </c>
    </row>
    <row r="27" spans="1:24" x14ac:dyDescent="0.2">
      <c r="A27" s="69" t="s">
        <v>41</v>
      </c>
      <c r="B27" s="97" t="s">
        <v>20</v>
      </c>
      <c r="C27" s="97" t="s">
        <v>20</v>
      </c>
      <c r="D27" s="97">
        <v>0.35238649592549476</v>
      </c>
      <c r="E27" s="97" t="s">
        <v>20</v>
      </c>
      <c r="F27" s="97">
        <v>0.42552045592526588</v>
      </c>
      <c r="G27" s="97" t="s">
        <v>20</v>
      </c>
      <c r="H27" s="97">
        <v>0.57176279602750191</v>
      </c>
      <c r="I27" s="97">
        <v>0.70892479613409842</v>
      </c>
      <c r="J27" s="97">
        <v>0.78210280373831775</v>
      </c>
      <c r="K27" s="99">
        <v>0.61865565471241435</v>
      </c>
      <c r="L27" s="99">
        <v>0.64131267790672208</v>
      </c>
      <c r="M27" s="99" t="s">
        <v>20</v>
      </c>
      <c r="N27" s="99" t="s">
        <v>20</v>
      </c>
      <c r="O27" s="99">
        <v>0.62215462389694609</v>
      </c>
      <c r="P27" s="99">
        <v>0.63575014541472241</v>
      </c>
      <c r="Q27" s="99">
        <v>0.50348123624930485</v>
      </c>
      <c r="R27" s="99">
        <v>0.49964979063512333</v>
      </c>
      <c r="S27" s="99">
        <v>0.43695086194061061</v>
      </c>
      <c r="T27" s="99">
        <v>0.47181053939724943</v>
      </c>
      <c r="U27" s="99">
        <v>0.5390539686939575</v>
      </c>
      <c r="V27" s="99">
        <v>0.53023465755238974</v>
      </c>
      <c r="W27" s="99">
        <v>0.51853055027481809</v>
      </c>
      <c r="X27" s="99">
        <v>0.53178418618667733</v>
      </c>
    </row>
    <row r="28" spans="1:24" x14ac:dyDescent="0.2">
      <c r="A28" s="69" t="s">
        <v>42</v>
      </c>
      <c r="B28" s="97">
        <v>3.8240584476595232</v>
      </c>
      <c r="C28" s="97">
        <v>4.8017742962878183</v>
      </c>
      <c r="D28" s="97">
        <v>5.1513034478297435</v>
      </c>
      <c r="E28" s="97">
        <v>5.7335803089287953</v>
      </c>
      <c r="F28" s="97">
        <v>5.7898541692633678</v>
      </c>
      <c r="G28" s="97">
        <v>5.6689578302062049</v>
      </c>
      <c r="H28" s="97">
        <v>5.5560554699537752</v>
      </c>
      <c r="I28" s="97">
        <v>5.8777791426114732</v>
      </c>
      <c r="J28" s="97">
        <v>5.735232843137255</v>
      </c>
      <c r="K28" s="99">
        <v>5.9852563318242993</v>
      </c>
      <c r="L28" s="99">
        <v>5.7250640947381273</v>
      </c>
      <c r="M28" s="99">
        <v>5.6811382707041229</v>
      </c>
      <c r="N28" s="99">
        <v>5.3160314579552326</v>
      </c>
      <c r="O28" s="99">
        <v>6.0513993379476378</v>
      </c>
      <c r="P28" s="99">
        <v>7.0350158084226928</v>
      </c>
      <c r="Q28" s="99">
        <v>7.2942455255147713</v>
      </c>
      <c r="R28" s="99">
        <v>8.0668293263508684</v>
      </c>
      <c r="S28" s="99">
        <v>8.0743551734361105</v>
      </c>
      <c r="T28" s="99">
        <v>8.2279811097992912</v>
      </c>
      <c r="U28" s="99">
        <v>8.4839694656488547</v>
      </c>
      <c r="V28" s="99">
        <v>8.779347381939175</v>
      </c>
      <c r="W28" s="99">
        <v>9.1037024141132772</v>
      </c>
      <c r="X28" s="99">
        <v>9.2488901700778321</v>
      </c>
    </row>
    <row r="29" spans="1:24" x14ac:dyDescent="0.2">
      <c r="A29" s="69" t="s">
        <v>43</v>
      </c>
      <c r="B29" s="97" t="s">
        <v>20</v>
      </c>
      <c r="C29" s="97">
        <v>2.4833842028696123</v>
      </c>
      <c r="D29" s="97">
        <v>2.8578008995827235</v>
      </c>
      <c r="E29" s="97" t="s">
        <v>20</v>
      </c>
      <c r="F29" s="97">
        <v>3.8372868316450828</v>
      </c>
      <c r="G29" s="97" t="s">
        <v>20</v>
      </c>
      <c r="H29" s="97">
        <v>4.5007293134564517</v>
      </c>
      <c r="I29" s="97" t="s">
        <v>20</v>
      </c>
      <c r="J29" s="97">
        <v>4.5634040501446478</v>
      </c>
      <c r="K29" s="99" t="s">
        <v>20</v>
      </c>
      <c r="L29" s="99">
        <v>4.9583264467688233</v>
      </c>
      <c r="M29" s="99" t="s">
        <v>20</v>
      </c>
      <c r="N29" s="99">
        <v>5.3729822367354503</v>
      </c>
      <c r="O29" s="99" t="s">
        <v>20</v>
      </c>
      <c r="P29" s="99">
        <v>5.37279453614115</v>
      </c>
      <c r="Q29" s="99" t="s">
        <v>20</v>
      </c>
      <c r="R29" s="99">
        <v>5.5810825955396171</v>
      </c>
      <c r="S29" s="99" t="s">
        <v>20</v>
      </c>
      <c r="T29" s="99">
        <v>7.1148290285024363</v>
      </c>
      <c r="U29" s="99" t="s">
        <v>20</v>
      </c>
      <c r="V29" s="99">
        <v>7.0281332037951918</v>
      </c>
      <c r="W29" s="99" t="s">
        <v>20</v>
      </c>
      <c r="X29" s="99">
        <v>7.7794622197398873</v>
      </c>
    </row>
    <row r="30" spans="1:24" x14ac:dyDescent="0.2">
      <c r="A30" s="75" t="s">
        <v>44</v>
      </c>
      <c r="B30" s="100">
        <v>3.6202439024390243</v>
      </c>
      <c r="C30" s="100">
        <v>4.7517597372125762</v>
      </c>
      <c r="D30" s="100">
        <v>5.4916265198440009</v>
      </c>
      <c r="E30" s="100" t="s">
        <v>20</v>
      </c>
      <c r="F30" s="100">
        <v>5.9160389898094818</v>
      </c>
      <c r="G30" s="100">
        <v>5.9185985015425295</v>
      </c>
      <c r="H30" s="100">
        <v>6.2438335158817084</v>
      </c>
      <c r="I30" s="100">
        <v>6.3485409407665507</v>
      </c>
      <c r="J30" s="100">
        <v>6.4819165044343503</v>
      </c>
      <c r="K30" s="101">
        <v>6.7004505470928981</v>
      </c>
      <c r="L30" s="101">
        <v>7.1427691654279046</v>
      </c>
      <c r="M30" s="101">
        <v>7.4423238255033555</v>
      </c>
      <c r="N30" s="101">
        <v>7.4738041002277908</v>
      </c>
      <c r="O30" s="101">
        <v>7.3882184495806911</v>
      </c>
      <c r="P30" s="101">
        <v>7.4601251766606094</v>
      </c>
      <c r="Q30" s="101">
        <v>7.5128511655708312</v>
      </c>
      <c r="R30" s="101">
        <v>7.5858267716535437</v>
      </c>
      <c r="S30" s="101">
        <v>7.8444617481020051</v>
      </c>
      <c r="T30" s="101">
        <v>8.1712909441233137</v>
      </c>
      <c r="U30" s="101">
        <v>8.3877005347593592</v>
      </c>
      <c r="V30" s="101">
        <v>8.7614174720485121</v>
      </c>
      <c r="W30" s="101">
        <v>8.772778614457831</v>
      </c>
      <c r="X30" s="101">
        <v>9.1105086013462984</v>
      </c>
    </row>
    <row r="31" spans="1:24" x14ac:dyDescent="0.2">
      <c r="A31" s="69" t="s">
        <v>45</v>
      </c>
      <c r="B31" s="97" t="s">
        <v>20</v>
      </c>
      <c r="C31" s="97" t="s">
        <v>20</v>
      </c>
      <c r="D31" s="97">
        <v>2.1839320705421295</v>
      </c>
      <c r="E31" s="97">
        <v>2.0630750731911336</v>
      </c>
      <c r="F31" s="97">
        <v>2.0190844683799116</v>
      </c>
      <c r="G31" s="97">
        <v>1.9934609750993932</v>
      </c>
      <c r="H31" s="97">
        <v>2.0170179342845924</v>
      </c>
      <c r="I31" s="97">
        <v>2.0524358302776324</v>
      </c>
      <c r="J31" s="97">
        <v>2.0115038914074579</v>
      </c>
      <c r="K31" s="99">
        <v>1.9289389489142978</v>
      </c>
      <c r="L31" s="99">
        <v>1.9757870710462799</v>
      </c>
      <c r="M31" s="99">
        <v>1.9570731451359009</v>
      </c>
      <c r="N31" s="99">
        <v>1.9120312865421094</v>
      </c>
      <c r="O31" s="99">
        <v>2.1248409793078382</v>
      </c>
      <c r="P31" s="99">
        <v>2.2119789233245082</v>
      </c>
      <c r="Q31" s="99">
        <v>2.3541677479628382</v>
      </c>
      <c r="R31" s="99">
        <v>2.4349592228975121</v>
      </c>
      <c r="S31" s="99">
        <v>2.7117555347676956</v>
      </c>
      <c r="T31" s="99">
        <v>2.8409569626836562</v>
      </c>
      <c r="U31" s="99">
        <v>2.9091263955031619</v>
      </c>
      <c r="V31" s="99">
        <v>3.7505335484878457</v>
      </c>
      <c r="W31" s="99">
        <v>4.2171426340041132</v>
      </c>
      <c r="X31" s="99">
        <v>4.2725472828635436</v>
      </c>
    </row>
    <row r="32" spans="1:24" x14ac:dyDescent="0.2">
      <c r="A32" s="69" t="s">
        <v>46</v>
      </c>
      <c r="B32" s="97" t="s">
        <v>20</v>
      </c>
      <c r="C32" s="97">
        <v>1.2788070483241105</v>
      </c>
      <c r="D32" s="97">
        <v>1.5424886796592925</v>
      </c>
      <c r="E32" s="97">
        <v>2.1271014210050634</v>
      </c>
      <c r="F32" s="97">
        <v>2.2165677681492273</v>
      </c>
      <c r="G32" s="97">
        <v>2.3272984001305232</v>
      </c>
      <c r="H32" s="97">
        <v>2.4409502055685164</v>
      </c>
      <c r="I32" s="97">
        <v>2.4445680121901203</v>
      </c>
      <c r="J32" s="97">
        <v>2.4494971252844349</v>
      </c>
      <c r="K32" s="99">
        <v>2.9015212073406005</v>
      </c>
      <c r="L32" s="99">
        <v>3.3513800626007777</v>
      </c>
      <c r="M32" s="99">
        <v>4.5350308385899112</v>
      </c>
      <c r="N32" s="99">
        <v>4.4565090161995418</v>
      </c>
      <c r="O32" s="99">
        <v>4.5034984140885825</v>
      </c>
      <c r="P32" s="99">
        <v>4.6979521861029019</v>
      </c>
      <c r="Q32" s="99">
        <v>4.5225967208125688</v>
      </c>
      <c r="R32" s="99">
        <v>4.4668486292956118</v>
      </c>
      <c r="S32" s="99">
        <v>4.5069804166162228</v>
      </c>
      <c r="T32" s="99">
        <v>4.6339789086120042</v>
      </c>
      <c r="U32" s="99">
        <v>4.8817286722107402</v>
      </c>
      <c r="V32" s="99">
        <v>5.3391485926120605</v>
      </c>
      <c r="W32" s="99">
        <v>5.6549225723954191</v>
      </c>
      <c r="X32" s="99">
        <v>5.9744709934573175</v>
      </c>
    </row>
    <row r="33" spans="1:24" x14ac:dyDescent="0.2">
      <c r="A33" s="69" t="s">
        <v>47</v>
      </c>
      <c r="B33" s="97" t="s">
        <v>20</v>
      </c>
      <c r="C33" s="97" t="s">
        <v>20</v>
      </c>
      <c r="D33" s="97">
        <v>2.6867922199026055</v>
      </c>
      <c r="E33" s="97">
        <v>1.5106611438003033</v>
      </c>
      <c r="F33" s="97">
        <v>1.4565526572859542</v>
      </c>
      <c r="G33" s="97">
        <v>1.5131635401355801</v>
      </c>
      <c r="H33" s="97">
        <v>1.5331618026389648</v>
      </c>
      <c r="I33" s="97">
        <v>1.5551572475101216</v>
      </c>
      <c r="J33" s="97">
        <v>1.5582792791820888</v>
      </c>
      <c r="K33" s="99">
        <v>1.3843703922146859</v>
      </c>
      <c r="L33" s="99">
        <v>1.3875893191488955</v>
      </c>
      <c r="M33" s="99">
        <v>1.4797069800392935</v>
      </c>
      <c r="N33" s="99">
        <v>1.3942842104849702</v>
      </c>
      <c r="O33" s="99">
        <v>1.2925993243376732</v>
      </c>
      <c r="P33" s="99">
        <v>1.4765486413806863</v>
      </c>
      <c r="Q33" s="99">
        <v>1.5520797919061544</v>
      </c>
      <c r="R33" s="99">
        <v>1.6262696554901799</v>
      </c>
      <c r="S33" s="99">
        <v>1.5761343010426054</v>
      </c>
      <c r="T33" s="99">
        <v>1.5805975608218037</v>
      </c>
      <c r="U33" s="99">
        <v>1.6356091060679718</v>
      </c>
      <c r="V33" s="99">
        <v>1.6631509427124989</v>
      </c>
      <c r="W33" s="99">
        <v>1.6395479524005852</v>
      </c>
      <c r="X33" s="99">
        <v>1.6342517279250861</v>
      </c>
    </row>
    <row r="34" spans="1:24" x14ac:dyDescent="0.2">
      <c r="A34" s="73" t="s">
        <v>48</v>
      </c>
      <c r="B34" s="97" t="s">
        <v>20</v>
      </c>
      <c r="C34" s="97" t="s">
        <v>20</v>
      </c>
      <c r="D34" s="97">
        <v>8.1589388673179091</v>
      </c>
      <c r="E34" s="97">
        <v>6.8709311460742652</v>
      </c>
      <c r="F34" s="97">
        <v>6.9058458531022158</v>
      </c>
      <c r="G34" s="97">
        <v>6.7915342253467141</v>
      </c>
      <c r="H34" s="97">
        <v>6.7292864598362572</v>
      </c>
      <c r="I34" s="97">
        <v>6.6050302039352156</v>
      </c>
      <c r="J34" s="97">
        <v>6.4083307268224985</v>
      </c>
      <c r="K34" s="99">
        <v>6.4069297902462381</v>
      </c>
      <c r="L34" s="99">
        <v>6.3883638337591711</v>
      </c>
      <c r="M34" s="99">
        <v>6.0932994176851629</v>
      </c>
      <c r="N34" s="99">
        <v>5.9245713933537294</v>
      </c>
      <c r="O34" s="99">
        <v>5.8802598287554027</v>
      </c>
      <c r="P34" s="99">
        <v>5.8700171956096252</v>
      </c>
      <c r="Q34" s="99">
        <v>5.7848537014778874</v>
      </c>
      <c r="R34" s="99">
        <v>5.7609245542029308</v>
      </c>
      <c r="S34" s="99">
        <v>5.6758609124324773</v>
      </c>
      <c r="T34" s="99">
        <v>5.6941245577367043</v>
      </c>
      <c r="U34" s="99">
        <v>5.4700495396133508</v>
      </c>
      <c r="V34" s="99">
        <v>5.2992528043671312</v>
      </c>
      <c r="W34" s="99">
        <v>5.1655581329777309</v>
      </c>
      <c r="X34" s="99">
        <v>5.1360851757949968</v>
      </c>
    </row>
    <row r="35" spans="1:24" x14ac:dyDescent="0.2">
      <c r="A35" s="69" t="s">
        <v>49</v>
      </c>
      <c r="B35" s="97" t="s">
        <v>20</v>
      </c>
      <c r="C35" s="97" t="s">
        <v>20</v>
      </c>
      <c r="D35" s="97">
        <v>2.6948070374574349</v>
      </c>
      <c r="E35" s="97">
        <v>4.8076191658391263</v>
      </c>
      <c r="F35" s="97">
        <v>4.7009449009183175</v>
      </c>
      <c r="G35" s="97">
        <v>5.2372389846743292</v>
      </c>
      <c r="H35" s="97">
        <v>5.7143232077764274</v>
      </c>
      <c r="I35" s="97">
        <v>6.1175953923686111</v>
      </c>
      <c r="J35" s="97">
        <v>6.7008954524144402</v>
      </c>
      <c r="K35" s="99">
        <v>6.8459577368779829</v>
      </c>
      <c r="L35" s="99">
        <v>7.016295489213336</v>
      </c>
      <c r="M35" s="99">
        <v>6.8534449266377351</v>
      </c>
      <c r="N35" s="99">
        <v>7.1955974338412192</v>
      </c>
      <c r="O35" s="99">
        <v>7.2898276541264533</v>
      </c>
      <c r="P35" s="99">
        <v>7.5211145833333335</v>
      </c>
      <c r="Q35" s="99">
        <v>7.4258237951807233</v>
      </c>
      <c r="R35" s="99">
        <v>7.6989016484534174</v>
      </c>
      <c r="S35" s="99">
        <v>7.7735716636197436</v>
      </c>
      <c r="T35" s="99">
        <v>8.2121119241192417</v>
      </c>
      <c r="U35" s="99">
        <v>8.042747262350634</v>
      </c>
      <c r="V35" s="99">
        <v>7.932145776906629</v>
      </c>
      <c r="W35" s="99">
        <v>7.9475799787196308</v>
      </c>
      <c r="X35" s="99" t="s">
        <v>20</v>
      </c>
    </row>
    <row r="36" spans="1:24" x14ac:dyDescent="0.2">
      <c r="A36" s="69" t="s">
        <v>50</v>
      </c>
      <c r="B36" s="97" t="s">
        <v>20</v>
      </c>
      <c r="C36" s="97" t="s">
        <v>20</v>
      </c>
      <c r="D36" s="97">
        <v>3.017140197827592</v>
      </c>
      <c r="E36" s="97">
        <v>2.8183362761595525</v>
      </c>
      <c r="F36" s="97">
        <v>2.6809043469984726</v>
      </c>
      <c r="G36" s="97">
        <v>2.5342738648150536</v>
      </c>
      <c r="H36" s="97">
        <v>2.4824648269459528</v>
      </c>
      <c r="I36" s="97">
        <v>2.662194530135829</v>
      </c>
      <c r="J36" s="97">
        <v>2.6737210509775298</v>
      </c>
      <c r="K36" s="99">
        <v>2.7876317956860794</v>
      </c>
      <c r="L36" s="99">
        <v>2.8575568768891637</v>
      </c>
      <c r="M36" s="99">
        <v>2.8813361796272936</v>
      </c>
      <c r="N36" s="99">
        <v>2.9443175571887856</v>
      </c>
      <c r="O36" s="99">
        <v>3.3494641686063633</v>
      </c>
      <c r="P36" s="99">
        <v>3.3552496541380794</v>
      </c>
      <c r="Q36" s="99">
        <v>3.3529008309650838</v>
      </c>
      <c r="R36" s="99">
        <v>3.1713080521108155</v>
      </c>
      <c r="S36" s="99">
        <v>3.2469888787308987</v>
      </c>
      <c r="T36" s="99">
        <v>3.2441879829439042</v>
      </c>
      <c r="U36" s="99">
        <v>3.2717070989857118</v>
      </c>
      <c r="V36" s="99">
        <v>3.4957043345005294</v>
      </c>
      <c r="W36" s="99">
        <v>3.7216232083273062</v>
      </c>
      <c r="X36" s="99">
        <v>3.8868466182697858</v>
      </c>
    </row>
    <row r="37" spans="1:24" x14ac:dyDescent="0.2">
      <c r="A37" s="69" t="s">
        <v>51</v>
      </c>
      <c r="B37" s="97" t="s">
        <v>20</v>
      </c>
      <c r="C37" s="97" t="s">
        <v>20</v>
      </c>
      <c r="D37" s="97">
        <v>4.9675942291630317</v>
      </c>
      <c r="E37" s="97">
        <v>4.3068370032095187</v>
      </c>
      <c r="F37" s="97">
        <v>4.3213914398496751</v>
      </c>
      <c r="G37" s="97">
        <v>4.3182264745628141</v>
      </c>
      <c r="H37" s="97">
        <v>3.4088438584205205</v>
      </c>
      <c r="I37" s="97">
        <v>3.5708724554654827</v>
      </c>
      <c r="J37" s="97">
        <v>4.4951727122924527</v>
      </c>
      <c r="K37" s="99">
        <v>4.8773612345157602</v>
      </c>
      <c r="L37" s="99">
        <v>5.136054169050432</v>
      </c>
      <c r="M37" s="99">
        <v>5.7340062078010972</v>
      </c>
      <c r="N37" s="99">
        <v>6.0783871947336969</v>
      </c>
      <c r="O37" s="99">
        <v>6.3158274929825495</v>
      </c>
      <c r="P37" s="99">
        <v>7.437991971119021</v>
      </c>
      <c r="Q37" s="99">
        <v>7.2803544201387806</v>
      </c>
      <c r="R37" s="99">
        <v>7.3943444844910067</v>
      </c>
      <c r="S37" s="99">
        <v>7.2102046755262386</v>
      </c>
      <c r="T37" s="99">
        <v>6.8943022287619149</v>
      </c>
      <c r="U37" s="99">
        <v>6.9760582147045023</v>
      </c>
      <c r="V37" s="99">
        <v>7.122114764168594</v>
      </c>
      <c r="W37" s="99">
        <v>7.5706240866118772</v>
      </c>
      <c r="X37" s="99">
        <v>8.1296726589673405</v>
      </c>
    </row>
    <row r="38" spans="1:24" x14ac:dyDescent="0.2">
      <c r="A38" s="69" t="s">
        <v>52</v>
      </c>
      <c r="B38" s="97">
        <v>0.94774321358260216</v>
      </c>
      <c r="C38" s="97">
        <v>1.8371579246557046</v>
      </c>
      <c r="D38" s="97">
        <v>2.0138526008842894</v>
      </c>
      <c r="E38" s="97">
        <v>2.9742256984429325</v>
      </c>
      <c r="F38" s="97">
        <v>3.0846721720647445</v>
      </c>
      <c r="G38" s="97">
        <v>3.2411127784408471</v>
      </c>
      <c r="H38" s="97">
        <v>3.5900694543074239</v>
      </c>
      <c r="I38" s="97">
        <v>3.7782483577086285</v>
      </c>
      <c r="J38" s="97">
        <v>4.0028044130111962</v>
      </c>
      <c r="K38" s="99">
        <v>4.260040137941572</v>
      </c>
      <c r="L38" s="99">
        <v>4.4457551014949273</v>
      </c>
      <c r="M38" s="99">
        <v>4.6903336455635243</v>
      </c>
      <c r="N38" s="99">
        <v>4.7614614099731378</v>
      </c>
      <c r="O38" s="99">
        <v>4.7682530160601617</v>
      </c>
      <c r="P38" s="99">
        <v>4.6019688739729414</v>
      </c>
      <c r="Q38" s="99">
        <v>4.4654146268208832</v>
      </c>
      <c r="R38" s="99">
        <v>4.3633377814754057</v>
      </c>
      <c r="S38" s="99">
        <v>4.3102380678230041</v>
      </c>
      <c r="T38" s="99">
        <v>4.3280619504151989</v>
      </c>
      <c r="U38" s="99">
        <v>4.4321516566438905</v>
      </c>
      <c r="V38" s="99">
        <v>4.6363888072321524</v>
      </c>
      <c r="W38" s="99">
        <v>4.8299192870591581</v>
      </c>
      <c r="X38" s="99">
        <v>4.9127924373839127</v>
      </c>
    </row>
    <row r="39" spans="1:24" x14ac:dyDescent="0.2">
      <c r="A39" s="69" t="s">
        <v>53</v>
      </c>
      <c r="B39" s="97">
        <v>5.5360374747152132</v>
      </c>
      <c r="C39" s="97">
        <v>4.5439509740768464</v>
      </c>
      <c r="D39" s="97">
        <v>4.7713399396811722</v>
      </c>
      <c r="E39" s="97">
        <v>4.9009739157015249</v>
      </c>
      <c r="F39" s="97">
        <v>5.061580532201039</v>
      </c>
      <c r="G39" s="97">
        <v>5.2012212377455107</v>
      </c>
      <c r="H39" s="97">
        <v>5.296140818619314</v>
      </c>
      <c r="I39" s="97">
        <v>5.3191996663886574</v>
      </c>
      <c r="J39" s="97">
        <v>5.3782546802840452</v>
      </c>
      <c r="K39" s="99">
        <v>5.5041955052854821</v>
      </c>
      <c r="L39" s="99">
        <v>5.6076403724783512</v>
      </c>
      <c r="M39" s="99">
        <v>5.5332152562111805</v>
      </c>
      <c r="N39" s="99">
        <v>5.5811181959814329</v>
      </c>
      <c r="O39" s="99">
        <v>5.5890115200764816</v>
      </c>
      <c r="P39" s="99">
        <v>5.6294271944378602</v>
      </c>
      <c r="Q39" s="99">
        <v>5.5958621772231378</v>
      </c>
      <c r="R39" s="99">
        <v>5.8862337378716507</v>
      </c>
      <c r="S39" s="99">
        <v>6.1346626004303602</v>
      </c>
      <c r="T39" s="99">
        <v>6.3563200737213945</v>
      </c>
      <c r="U39" s="99">
        <v>6.3580002437241045</v>
      </c>
      <c r="V39" s="99">
        <v>6.7170956995760145</v>
      </c>
      <c r="W39" s="99">
        <v>6.9762824372328254</v>
      </c>
      <c r="X39" s="99">
        <v>7.2770932826324533</v>
      </c>
    </row>
    <row r="40" spans="1:24" x14ac:dyDescent="0.2">
      <c r="A40" s="69" t="s">
        <v>54</v>
      </c>
      <c r="B40" s="97" t="s">
        <v>20</v>
      </c>
      <c r="C40" s="97" t="s">
        <v>20</v>
      </c>
      <c r="D40" s="97" t="s">
        <v>20</v>
      </c>
      <c r="E40" s="97">
        <v>7.2091349706429657</v>
      </c>
      <c r="F40" s="97" t="s">
        <v>20</v>
      </c>
      <c r="G40" s="97" t="s">
        <v>20</v>
      </c>
      <c r="H40" s="97" t="s">
        <v>20</v>
      </c>
      <c r="I40" s="97">
        <v>7.019553002909384</v>
      </c>
      <c r="J40" s="97" t="s">
        <v>20</v>
      </c>
      <c r="K40" s="99" t="s">
        <v>20</v>
      </c>
      <c r="L40" s="99" t="s">
        <v>20</v>
      </c>
      <c r="M40" s="99">
        <v>8.0687569831003465</v>
      </c>
      <c r="N40" s="99" t="s">
        <v>20</v>
      </c>
      <c r="O40" s="99" t="s">
        <v>20</v>
      </c>
      <c r="P40" s="99" t="s">
        <v>20</v>
      </c>
      <c r="Q40" s="99">
        <v>9.4382033150257332</v>
      </c>
      <c r="R40" s="99" t="s">
        <v>20</v>
      </c>
      <c r="S40" s="99" t="s">
        <v>20</v>
      </c>
      <c r="T40" s="99">
        <v>9.8342315436257817</v>
      </c>
      <c r="U40" s="99" t="s">
        <v>20</v>
      </c>
      <c r="V40" s="99">
        <v>9.6725683401484179</v>
      </c>
      <c r="W40" s="99" t="s">
        <v>20</v>
      </c>
      <c r="X40" s="99" t="s">
        <v>20</v>
      </c>
    </row>
    <row r="41" spans="1:24" x14ac:dyDescent="0.2">
      <c r="A41" s="69" t="s">
        <v>55</v>
      </c>
      <c r="B41" s="97">
        <v>5.0738555580101732</v>
      </c>
      <c r="C41" s="97">
        <v>6.2207969455749152</v>
      </c>
      <c r="D41" s="97">
        <v>7.0959226908654234</v>
      </c>
      <c r="E41" s="97" t="s">
        <v>20</v>
      </c>
      <c r="F41" s="97">
        <v>8.1148479921312937</v>
      </c>
      <c r="G41" s="97" t="s">
        <v>20</v>
      </c>
      <c r="H41" s="97">
        <v>8.146502645620771</v>
      </c>
      <c r="I41" s="97">
        <v>8.0568188135875918</v>
      </c>
      <c r="J41" s="97">
        <v>8.5891955346859223</v>
      </c>
      <c r="K41" s="99">
        <v>8.6685755189692202</v>
      </c>
      <c r="L41" s="99">
        <v>8.2331850329576621</v>
      </c>
      <c r="M41" s="99">
        <v>8.6282485140353149</v>
      </c>
      <c r="N41" s="99">
        <v>8.3199440770016668</v>
      </c>
      <c r="O41" s="99">
        <v>8.2551902837461739</v>
      </c>
      <c r="P41" s="99">
        <v>8.3017609956398424</v>
      </c>
      <c r="Q41" s="99">
        <v>8.5375128684580961</v>
      </c>
      <c r="R41" s="99">
        <v>8.4326694721053297</v>
      </c>
      <c r="S41" s="99">
        <v>8.608925237982282</v>
      </c>
      <c r="T41" s="99">
        <v>8.5263082700628612</v>
      </c>
      <c r="U41" s="99">
        <v>9.1392810714393686</v>
      </c>
      <c r="V41" s="99">
        <v>8.8417829125943292</v>
      </c>
      <c r="W41" s="99">
        <v>9.0426603825069609</v>
      </c>
      <c r="X41" s="99">
        <v>8.8698319185725065</v>
      </c>
    </row>
    <row r="42" spans="1:24" x14ac:dyDescent="0.2">
      <c r="A42" s="69" t="s">
        <v>56</v>
      </c>
      <c r="B42" s="97" t="s">
        <v>20</v>
      </c>
      <c r="C42" s="97">
        <v>0.60160078543404605</v>
      </c>
      <c r="D42" s="97" t="s">
        <v>20</v>
      </c>
      <c r="E42" s="97" t="s">
        <v>20</v>
      </c>
      <c r="F42" s="97">
        <v>0.47291623070770744</v>
      </c>
      <c r="G42" s="97" t="s">
        <v>20</v>
      </c>
      <c r="H42" s="97">
        <v>0.54215098494897629</v>
      </c>
      <c r="I42" s="97">
        <v>0.63156167321106416</v>
      </c>
      <c r="J42" s="97">
        <v>0.60497805145825456</v>
      </c>
      <c r="K42" s="99">
        <v>0.64276446689628353</v>
      </c>
      <c r="L42" s="99">
        <v>0.64206729331052725</v>
      </c>
      <c r="M42" s="99">
        <v>0.62251423731638467</v>
      </c>
      <c r="N42" s="99">
        <v>0.61594938389555964</v>
      </c>
      <c r="O42" s="99">
        <v>0.57986623357519052</v>
      </c>
      <c r="P42" s="99">
        <v>0.59837927192597495</v>
      </c>
      <c r="Q42" s="99">
        <v>0.66985207898796861</v>
      </c>
      <c r="R42" s="99">
        <v>0.71475225553575039</v>
      </c>
      <c r="S42" s="99">
        <v>0.713472679350726</v>
      </c>
      <c r="T42" s="99">
        <v>0.74984715035850813</v>
      </c>
      <c r="U42" s="99">
        <v>0.76470775841759586</v>
      </c>
      <c r="V42" s="99">
        <v>0.78304625961206598</v>
      </c>
      <c r="W42" s="99" t="s">
        <v>20</v>
      </c>
      <c r="X42" s="99" t="s">
        <v>20</v>
      </c>
    </row>
    <row r="43" spans="1:24" x14ac:dyDescent="0.2">
      <c r="A43" s="69" t="s">
        <v>57</v>
      </c>
      <c r="B43" s="97" t="s">
        <v>20</v>
      </c>
      <c r="C43" s="97" t="s">
        <v>20</v>
      </c>
      <c r="D43" s="97" t="s">
        <v>20</v>
      </c>
      <c r="E43" s="97">
        <v>4.6939727997486198</v>
      </c>
      <c r="F43" s="97">
        <v>4.8092764286351875</v>
      </c>
      <c r="G43" s="97">
        <v>5.3289219226499709</v>
      </c>
      <c r="H43" s="97">
        <v>5.646015803140898</v>
      </c>
      <c r="I43" s="97">
        <v>6.1088726413680634</v>
      </c>
      <c r="J43" s="97">
        <v>6.5504549178743963</v>
      </c>
      <c r="K43" s="99">
        <v>7.051365011146566</v>
      </c>
      <c r="L43" s="99">
        <v>7.6738676796759302</v>
      </c>
      <c r="M43" s="99">
        <v>8.0192594757607321</v>
      </c>
      <c r="N43" s="99">
        <v>8.5283904652828717</v>
      </c>
      <c r="O43" s="99">
        <v>9.1190431427786898</v>
      </c>
      <c r="P43" s="99">
        <v>9.5527508418867608</v>
      </c>
      <c r="Q43" s="99">
        <v>9.8100482058144625</v>
      </c>
      <c r="R43" s="99">
        <v>10.000917871159407</v>
      </c>
      <c r="S43" s="99">
        <v>10.240416133042162</v>
      </c>
      <c r="T43" s="99">
        <v>10.446173009192917</v>
      </c>
      <c r="U43" s="99">
        <v>10.641252506865335</v>
      </c>
      <c r="V43" s="99">
        <v>10.828110901693606</v>
      </c>
      <c r="W43" s="99">
        <v>11.11988383201704</v>
      </c>
      <c r="X43" s="99">
        <v>11.506129699955936</v>
      </c>
    </row>
    <row r="44" spans="1:24" x14ac:dyDescent="0.2">
      <c r="A44" s="73" t="s">
        <v>58</v>
      </c>
      <c r="B44" s="97" t="s">
        <v>20</v>
      </c>
      <c r="C44" s="97" t="s">
        <v>20</v>
      </c>
      <c r="D44" s="97">
        <v>2.1951920473607021</v>
      </c>
      <c r="E44" s="97">
        <v>2.3556089494449406</v>
      </c>
      <c r="F44" s="97">
        <v>2.5534536127647058</v>
      </c>
      <c r="G44" s="97">
        <v>2.5519632137718178</v>
      </c>
      <c r="H44" s="97">
        <v>2.7404387779977966</v>
      </c>
      <c r="I44" s="97">
        <v>2.8182010092561685</v>
      </c>
      <c r="J44" s="97">
        <v>4.2378386958999386</v>
      </c>
      <c r="K44" s="99">
        <v>4.6489495887946264</v>
      </c>
      <c r="L44" s="99">
        <v>4.7653827602478387</v>
      </c>
      <c r="M44" s="99">
        <v>4.8714647661695096</v>
      </c>
      <c r="N44" s="99">
        <v>4.8573486402124688</v>
      </c>
      <c r="O44" s="99">
        <v>4.9718458547184445</v>
      </c>
      <c r="P44" s="99">
        <v>5.3061524929044177</v>
      </c>
      <c r="Q44" s="99">
        <v>5.7405844507419435</v>
      </c>
      <c r="R44" s="99">
        <v>5.8964430406711479</v>
      </c>
      <c r="S44" s="99">
        <v>6.1230241041549265</v>
      </c>
      <c r="T44" s="99">
        <v>6.3012202803543831</v>
      </c>
      <c r="U44" s="99">
        <v>6.2263347190402074</v>
      </c>
      <c r="V44" s="99">
        <v>6.585342230704188</v>
      </c>
      <c r="W44" s="99">
        <v>7.0550023761507861</v>
      </c>
      <c r="X44" s="99">
        <v>7.4273688379882357</v>
      </c>
    </row>
    <row r="45" spans="1:24" x14ac:dyDescent="0.2">
      <c r="A45" s="69" t="s">
        <v>59</v>
      </c>
      <c r="B45" s="97" t="s">
        <v>20</v>
      </c>
      <c r="C45" s="97">
        <v>0.26704129872446702</v>
      </c>
      <c r="D45" s="97">
        <v>0.30955887274917998</v>
      </c>
      <c r="E45" s="97">
        <v>0.42015590720253931</v>
      </c>
      <c r="F45" s="97">
        <v>0.42503759629254517</v>
      </c>
      <c r="G45" s="97">
        <v>0.43882853809675315</v>
      </c>
      <c r="H45" s="97">
        <v>0.57351598173515983</v>
      </c>
      <c r="I45" s="97">
        <v>0.59113519430760808</v>
      </c>
      <c r="J45" s="97">
        <v>0.71968195946518587</v>
      </c>
      <c r="K45" s="99">
        <v>0.7856832796738582</v>
      </c>
      <c r="L45" s="99">
        <v>0.90334049146212836</v>
      </c>
      <c r="M45" s="99">
        <v>0.94640691746889616</v>
      </c>
      <c r="N45" s="99">
        <v>1.0205655367231639</v>
      </c>
      <c r="O45" s="99">
        <v>1.1182568469552379</v>
      </c>
      <c r="P45" s="99">
        <v>1.2502842274735935</v>
      </c>
      <c r="Q45" s="99">
        <v>1.3983420503884219</v>
      </c>
      <c r="R45" s="99">
        <v>1.4835461121762883</v>
      </c>
      <c r="S45" s="99">
        <v>1.4957392521572388</v>
      </c>
      <c r="T45" s="99">
        <v>1.5634303661315809</v>
      </c>
      <c r="U45" s="99">
        <v>1.7275032165291757</v>
      </c>
      <c r="V45" s="99">
        <v>1.9119196145082364</v>
      </c>
      <c r="W45" s="99">
        <v>2.1143071234660411</v>
      </c>
      <c r="X45" s="99">
        <v>2.2142062194989038</v>
      </c>
    </row>
    <row r="46" spans="1:24" x14ac:dyDescent="0.2">
      <c r="A46" s="5" t="s">
        <v>60</v>
      </c>
      <c r="B46" s="97">
        <v>5.7079699101844943</v>
      </c>
      <c r="C46" s="97">
        <v>6.456316506821052</v>
      </c>
      <c r="D46" s="97">
        <v>5.646898214197865</v>
      </c>
      <c r="E46" s="97">
        <v>5.9507961255631807</v>
      </c>
      <c r="F46" s="97">
        <v>5.895776341131298</v>
      </c>
      <c r="G46" s="97">
        <v>5.8839883301870604</v>
      </c>
      <c r="H46" s="97">
        <v>5.7944671301916637</v>
      </c>
      <c r="I46" s="97">
        <v>5.7789358672166564</v>
      </c>
      <c r="J46" s="97">
        <v>5.8433185389183278</v>
      </c>
      <c r="K46" s="99">
        <v>6.0110504724477352</v>
      </c>
      <c r="L46" s="99">
        <v>6.2530867246147768</v>
      </c>
      <c r="M46" s="99">
        <v>6.4819102570452181</v>
      </c>
      <c r="N46" s="99">
        <v>6.6470559000037275</v>
      </c>
      <c r="O46" s="99">
        <v>6.8347740521149918</v>
      </c>
      <c r="P46" s="99">
        <v>7.1641108688881969</v>
      </c>
      <c r="Q46" s="99">
        <v>7.3516151493298185</v>
      </c>
      <c r="R46" s="99">
        <v>7.2987500929990325</v>
      </c>
      <c r="S46" s="99">
        <v>7.4738154921403259</v>
      </c>
      <c r="T46" s="99">
        <v>7.8411007871509542</v>
      </c>
      <c r="U46" s="99">
        <v>7.9890951924127798</v>
      </c>
      <c r="V46" s="99">
        <v>8.3035798540958421</v>
      </c>
      <c r="W46" s="99">
        <v>8.5362177888210748</v>
      </c>
      <c r="X46" s="99">
        <v>8.8525436559036272</v>
      </c>
    </row>
    <row r="47" spans="1:24" x14ac:dyDescent="0.2">
      <c r="A47" s="69" t="s">
        <v>61</v>
      </c>
      <c r="B47" s="97">
        <v>4.8142056074766355</v>
      </c>
      <c r="C47" s="97">
        <v>2.8413879760293832</v>
      </c>
      <c r="D47" s="97">
        <v>1.8961241518390275</v>
      </c>
      <c r="E47" s="97">
        <v>2.3047759121047351</v>
      </c>
      <c r="F47" s="97">
        <v>2.2519586602347803</v>
      </c>
      <c r="G47" s="97">
        <v>2.333292120337747</v>
      </c>
      <c r="H47" s="97">
        <v>2.3012863747577388</v>
      </c>
      <c r="I47" s="97">
        <v>2.2584021245958055</v>
      </c>
      <c r="J47" s="97">
        <v>2.30384160308276</v>
      </c>
      <c r="K47" s="99">
        <v>2.5786958477347173</v>
      </c>
      <c r="L47" s="99">
        <v>2.5810031643492595</v>
      </c>
      <c r="M47" s="99">
        <v>2.7298751527666147</v>
      </c>
      <c r="N47" s="99">
        <v>2.9727666834619586</v>
      </c>
      <c r="O47" s="99">
        <v>3.147992759616653</v>
      </c>
      <c r="P47" s="99">
        <v>3.4056287341199774</v>
      </c>
      <c r="Q47" s="99">
        <v>3.6018846892885565</v>
      </c>
      <c r="R47" s="99">
        <v>3.8575440899003968</v>
      </c>
      <c r="S47" s="99">
        <v>3.7834207742831576</v>
      </c>
      <c r="T47" s="99">
        <v>3.7434618696604338</v>
      </c>
      <c r="U47" s="99">
        <v>3.6434599755879931</v>
      </c>
      <c r="V47" s="99">
        <v>4.1307867232068443</v>
      </c>
      <c r="W47" s="99">
        <v>5.5908794623000775</v>
      </c>
      <c r="X47" s="99">
        <v>5.8276715073500629</v>
      </c>
    </row>
    <row r="48" spans="1:24" x14ac:dyDescent="0.2">
      <c r="A48" s="69" t="s">
        <v>62</v>
      </c>
      <c r="B48" s="97" t="s">
        <v>20</v>
      </c>
      <c r="C48" s="97" t="s">
        <v>20</v>
      </c>
      <c r="D48" s="97" t="s">
        <v>20</v>
      </c>
      <c r="E48" s="97" t="s">
        <v>20</v>
      </c>
      <c r="F48" s="97" t="s">
        <v>20</v>
      </c>
      <c r="G48" s="97" t="s">
        <v>20</v>
      </c>
      <c r="H48" s="97" t="s">
        <v>20</v>
      </c>
      <c r="I48" s="97" t="s">
        <v>20</v>
      </c>
      <c r="J48" s="97" t="s">
        <v>20</v>
      </c>
      <c r="K48" s="99" t="s">
        <v>20</v>
      </c>
      <c r="L48" s="99" t="s">
        <v>20</v>
      </c>
      <c r="M48" s="99" t="s">
        <v>20</v>
      </c>
      <c r="N48" s="99" t="s">
        <v>20</v>
      </c>
      <c r="O48" s="99" t="s">
        <v>20</v>
      </c>
      <c r="P48" s="99" t="s">
        <v>20</v>
      </c>
      <c r="Q48" s="99" t="s">
        <v>20</v>
      </c>
      <c r="R48" s="99" t="s">
        <v>20</v>
      </c>
      <c r="S48" s="99" t="s">
        <v>20</v>
      </c>
      <c r="T48" s="99" t="s">
        <v>20</v>
      </c>
      <c r="U48" s="99" t="s">
        <v>20</v>
      </c>
      <c r="V48" s="99" t="s">
        <v>20</v>
      </c>
      <c r="W48" s="99" t="s">
        <v>20</v>
      </c>
      <c r="X48" s="99" t="s">
        <v>20</v>
      </c>
    </row>
    <row r="49" spans="1:24" x14ac:dyDescent="0.2">
      <c r="A49" s="69" t="s">
        <v>63</v>
      </c>
      <c r="B49" s="97">
        <v>2.4573540273045209</v>
      </c>
      <c r="C49" s="97" t="s">
        <v>20</v>
      </c>
      <c r="D49" s="97" t="s">
        <v>20</v>
      </c>
      <c r="E49" s="97" t="s">
        <v>20</v>
      </c>
      <c r="F49" s="97" t="s">
        <v>20</v>
      </c>
      <c r="G49" s="97">
        <v>4.8122763814102756</v>
      </c>
      <c r="H49" s="97" t="s">
        <v>20</v>
      </c>
      <c r="I49" s="97">
        <v>5.2502123462302999</v>
      </c>
      <c r="J49" s="97">
        <v>5.7900900127630939</v>
      </c>
      <c r="K49" s="99">
        <v>5.9721106131775379</v>
      </c>
      <c r="L49" s="99">
        <v>6.4196608419651442</v>
      </c>
      <c r="M49" s="99">
        <v>6.9715933623351738</v>
      </c>
      <c r="N49" s="99">
        <v>6.7658832368297102</v>
      </c>
      <c r="O49" s="99">
        <v>7.1669424089192431</v>
      </c>
      <c r="P49" s="99">
        <v>7.2921561741300689</v>
      </c>
      <c r="Q49" s="99">
        <v>7.7244003930070937</v>
      </c>
      <c r="R49" s="99">
        <v>7.8075149547670657</v>
      </c>
      <c r="S49" s="99">
        <v>8.2091009151290049</v>
      </c>
      <c r="T49" s="99">
        <v>8.2734622868319772</v>
      </c>
      <c r="U49" s="99">
        <v>8.6002938737999433</v>
      </c>
      <c r="V49" s="99">
        <v>8.6423387276035122</v>
      </c>
      <c r="W49" s="99">
        <v>9.1369854194079974</v>
      </c>
      <c r="X49" s="99">
        <v>9.423667581812591</v>
      </c>
    </row>
    <row r="50" spans="1:24" x14ac:dyDescent="0.2">
      <c r="A50" s="75" t="s">
        <v>64</v>
      </c>
      <c r="B50" s="100" t="s">
        <v>20</v>
      </c>
      <c r="C50" s="100" t="s">
        <v>20</v>
      </c>
      <c r="D50" s="100" t="s">
        <v>20</v>
      </c>
      <c r="E50" s="100" t="s">
        <v>20</v>
      </c>
      <c r="F50" s="100" t="s">
        <v>20</v>
      </c>
      <c r="G50" s="100" t="s">
        <v>20</v>
      </c>
      <c r="H50" s="100" t="s">
        <v>20</v>
      </c>
      <c r="I50" s="100" t="s">
        <v>20</v>
      </c>
      <c r="J50" s="100" t="s">
        <v>20</v>
      </c>
      <c r="K50" s="101" t="s">
        <v>20</v>
      </c>
      <c r="L50" s="101" t="s">
        <v>20</v>
      </c>
      <c r="M50" s="101" t="s">
        <v>20</v>
      </c>
      <c r="N50" s="101" t="s">
        <v>20</v>
      </c>
      <c r="O50" s="101" t="s">
        <v>20</v>
      </c>
      <c r="P50" s="101" t="s">
        <v>20</v>
      </c>
      <c r="Q50" s="101" t="s">
        <v>20</v>
      </c>
      <c r="R50" s="101" t="s">
        <v>20</v>
      </c>
      <c r="S50" s="101" t="s">
        <v>20</v>
      </c>
      <c r="T50" s="101" t="s">
        <v>20</v>
      </c>
      <c r="U50" s="101" t="s">
        <v>20</v>
      </c>
      <c r="V50" s="101" t="s">
        <v>20</v>
      </c>
      <c r="W50" s="101" t="s">
        <v>20</v>
      </c>
      <c r="X50" s="101" t="s">
        <v>20</v>
      </c>
    </row>
    <row r="51" spans="1:24" x14ac:dyDescent="0.2">
      <c r="A51" s="75" t="s">
        <v>233</v>
      </c>
      <c r="B51" s="100" t="s">
        <v>20</v>
      </c>
      <c r="C51" s="100">
        <v>3.7275416845737261</v>
      </c>
      <c r="D51" s="100">
        <v>3.7258532741132329</v>
      </c>
      <c r="E51" s="100">
        <v>4.0254188999050182</v>
      </c>
      <c r="F51" s="100">
        <v>4.0709179214501408</v>
      </c>
      <c r="G51" s="100">
        <v>4.1256476307844485</v>
      </c>
      <c r="H51" s="100">
        <v>4.1390341243065381</v>
      </c>
      <c r="I51" s="100">
        <v>4.2162388609891552</v>
      </c>
      <c r="J51" s="100">
        <v>4.3190209393966139</v>
      </c>
      <c r="K51" s="101">
        <v>4.4941495488275187</v>
      </c>
      <c r="L51" s="101">
        <v>4.6326037686184387</v>
      </c>
      <c r="M51" s="101">
        <v>4.8318920107862269</v>
      </c>
      <c r="N51" s="101">
        <v>4.858772474246754</v>
      </c>
      <c r="O51" s="101">
        <v>4.964931938798741</v>
      </c>
      <c r="P51" s="101">
        <v>5.1103651872638007</v>
      </c>
      <c r="Q51" s="101">
        <v>5.2467390908581253</v>
      </c>
      <c r="R51" s="101">
        <v>5.3138324743270742</v>
      </c>
      <c r="S51" s="101">
        <v>5.4228280829929316</v>
      </c>
      <c r="T51" s="101">
        <v>5.5820041433137595</v>
      </c>
      <c r="U51" s="101">
        <v>5.735531559259555</v>
      </c>
      <c r="V51" s="101">
        <v>6.0358138232512211</v>
      </c>
      <c r="W51" s="101">
        <v>6.3432601885611897</v>
      </c>
      <c r="X51" s="101">
        <v>6.531383227887587</v>
      </c>
    </row>
    <row r="53" spans="1:24" x14ac:dyDescent="0.2">
      <c r="A53" s="15" t="s">
        <v>78</v>
      </c>
    </row>
    <row r="54" spans="1:24" x14ac:dyDescent="0.2">
      <c r="A54" s="14" t="s">
        <v>76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X5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  <col min="24" max="24" width="6.71093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103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104" t="s">
        <v>85</v>
      </c>
      <c r="B2" s="61"/>
      <c r="C2" s="61"/>
      <c r="D2" s="61"/>
      <c r="E2" s="61"/>
      <c r="F2" s="61"/>
      <c r="G2" s="61"/>
      <c r="H2" s="103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64" t="s">
        <v>243</v>
      </c>
      <c r="B3" s="61"/>
      <c r="C3" s="61"/>
      <c r="D3" s="61"/>
      <c r="E3" s="61"/>
      <c r="F3" s="61"/>
      <c r="G3" s="61"/>
      <c r="H3" s="103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84"/>
      <c r="B4" s="61"/>
      <c r="C4" s="61"/>
      <c r="D4" s="61"/>
      <c r="E4" s="61"/>
      <c r="F4" s="61"/>
      <c r="G4" s="61"/>
      <c r="H4" s="103"/>
      <c r="I4" s="61"/>
      <c r="J4" s="61"/>
      <c r="K4" s="61"/>
      <c r="L4" s="61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90" t="s">
        <v>19</v>
      </c>
      <c r="B6" s="97" t="s">
        <v>20</v>
      </c>
      <c r="C6" s="97" t="s">
        <v>20</v>
      </c>
      <c r="D6" s="97" t="s">
        <v>20</v>
      </c>
      <c r="E6" s="97">
        <v>2.299572475058389</v>
      </c>
      <c r="F6" s="97">
        <v>2.2674358330919189</v>
      </c>
      <c r="G6" s="97">
        <v>2.2545552102986046</v>
      </c>
      <c r="H6" s="97">
        <v>2.3200455516470302</v>
      </c>
      <c r="I6" s="97">
        <v>2.4433814801997413</v>
      </c>
      <c r="J6" s="97">
        <v>2.5889097682674347</v>
      </c>
      <c r="K6" s="99">
        <v>2.7679234243181354</v>
      </c>
      <c r="L6" s="99">
        <v>2.9788007642827528</v>
      </c>
      <c r="M6" s="99">
        <v>3.1873574660522128</v>
      </c>
      <c r="N6" s="99">
        <v>3.2192426002131898</v>
      </c>
      <c r="O6" s="99">
        <v>3.583535635158217</v>
      </c>
      <c r="P6" s="99">
        <v>3.7488969751184533</v>
      </c>
      <c r="Q6" s="99">
        <v>3.8527293500115363</v>
      </c>
      <c r="R6" s="99">
        <v>3.9546043995805902</v>
      </c>
      <c r="S6" s="99">
        <v>4.0458098637711464</v>
      </c>
      <c r="T6" s="99">
        <v>4.0655044480997526</v>
      </c>
      <c r="U6" s="99">
        <v>4.1140071968470959</v>
      </c>
      <c r="V6" s="99">
        <v>3.9935399777764533</v>
      </c>
      <c r="W6" s="99">
        <v>4.0802497780838678</v>
      </c>
      <c r="X6" s="99">
        <v>4.0692069340669494</v>
      </c>
    </row>
    <row r="7" spans="1:24" x14ac:dyDescent="0.2">
      <c r="A7" s="69" t="s">
        <v>21</v>
      </c>
      <c r="B7" s="97">
        <v>6.471412346336189</v>
      </c>
      <c r="C7" s="97" t="s">
        <v>20</v>
      </c>
      <c r="D7" s="97" t="s">
        <v>20</v>
      </c>
      <c r="E7" s="97">
        <v>10.013279217140585</v>
      </c>
      <c r="F7" s="97" t="s">
        <v>20</v>
      </c>
      <c r="G7" s="97">
        <v>10.867024837210735</v>
      </c>
      <c r="H7" s="97" t="s">
        <v>20</v>
      </c>
      <c r="I7" s="97">
        <v>11.441603310890804</v>
      </c>
      <c r="J7" s="97" t="s">
        <v>20</v>
      </c>
      <c r="K7" s="99">
        <v>11.85933877226249</v>
      </c>
      <c r="L7" s="99" t="s">
        <v>20</v>
      </c>
      <c r="M7" s="99">
        <v>12.211845145117675</v>
      </c>
      <c r="N7" s="99" t="s">
        <v>20</v>
      </c>
      <c r="O7" s="99">
        <v>12.647070483794405</v>
      </c>
      <c r="P7" s="99" t="s">
        <v>20</v>
      </c>
      <c r="Q7" s="99" t="s">
        <v>20</v>
      </c>
      <c r="R7" s="99" t="s">
        <v>20</v>
      </c>
      <c r="S7" s="99" t="s">
        <v>20</v>
      </c>
      <c r="T7" s="99" t="s">
        <v>20</v>
      </c>
      <c r="U7" s="99" t="s">
        <v>20</v>
      </c>
      <c r="V7" s="99" t="s">
        <v>20</v>
      </c>
      <c r="W7" s="99" t="s">
        <v>20</v>
      </c>
      <c r="X7" s="99" t="s">
        <v>20</v>
      </c>
    </row>
    <row r="8" spans="1:24" x14ac:dyDescent="0.2">
      <c r="A8" s="69" t="s">
        <v>22</v>
      </c>
      <c r="B8" s="97">
        <v>7.9460185637518324</v>
      </c>
      <c r="C8" s="97">
        <v>9.5161520190023747</v>
      </c>
      <c r="D8" s="97">
        <v>9.2249619036591</v>
      </c>
      <c r="E8" s="97">
        <v>12.132480237462223</v>
      </c>
      <c r="F8" s="97">
        <v>12.88111007459422</v>
      </c>
      <c r="G8" s="97">
        <v>11.825429859151731</v>
      </c>
      <c r="H8" s="97">
        <v>11.783540604099487</v>
      </c>
      <c r="I8" s="97">
        <v>11.561607275141055</v>
      </c>
      <c r="J8" s="97">
        <v>11.56926299040166</v>
      </c>
      <c r="K8" s="99">
        <v>11.988670554312273</v>
      </c>
      <c r="L8" s="99">
        <v>12.245851646842581</v>
      </c>
      <c r="M8" s="99">
        <v>12.234550372202245</v>
      </c>
      <c r="N8" s="99">
        <v>12.448374571486587</v>
      </c>
      <c r="O8" s="99">
        <v>12.273684943149314</v>
      </c>
      <c r="P8" s="99">
        <v>12.952028212087336</v>
      </c>
      <c r="Q8" s="99">
        <v>13.693532113897701</v>
      </c>
      <c r="R8" s="99">
        <v>13.724881561173113</v>
      </c>
      <c r="S8" s="99">
        <v>14.655606829096035</v>
      </c>
      <c r="T8" s="99">
        <v>15.586098213731008</v>
      </c>
      <c r="U8" s="99">
        <v>15.82127147932588</v>
      </c>
      <c r="V8" s="99">
        <v>16.411326906866208</v>
      </c>
      <c r="W8" s="99">
        <v>17.546303551243692</v>
      </c>
      <c r="X8" s="99">
        <v>18.353430285837494</v>
      </c>
    </row>
    <row r="9" spans="1:24" x14ac:dyDescent="0.2">
      <c r="A9" s="73" t="s">
        <v>23</v>
      </c>
      <c r="B9" s="97">
        <v>7.2576321304976528</v>
      </c>
      <c r="C9" s="97">
        <v>8.1328958048604516</v>
      </c>
      <c r="D9" s="97">
        <v>9.8223480947476816</v>
      </c>
      <c r="E9" s="97">
        <v>10.562994924177145</v>
      </c>
      <c r="F9" s="97">
        <v>11.096591999900912</v>
      </c>
      <c r="G9" s="97">
        <v>11.028522247834802</v>
      </c>
      <c r="H9" s="97">
        <v>11.552036518506318</v>
      </c>
      <c r="I9" s="97">
        <v>12.234707342452056</v>
      </c>
      <c r="J9" s="97">
        <v>12.597830722592988</v>
      </c>
      <c r="K9" s="99">
        <v>13.04169584749671</v>
      </c>
      <c r="L9" s="99">
        <v>13.884064930786284</v>
      </c>
      <c r="M9" s="99">
        <v>14.113280175969205</v>
      </c>
      <c r="N9" s="99">
        <v>12.927391261616416</v>
      </c>
      <c r="O9" s="99">
        <v>12.586272074310093</v>
      </c>
      <c r="P9" s="99">
        <v>12.839765168016182</v>
      </c>
      <c r="Q9" s="99">
        <v>12.25046622022548</v>
      </c>
      <c r="R9" s="99">
        <v>12.192134343281005</v>
      </c>
      <c r="S9" s="99">
        <v>12.32301334597927</v>
      </c>
      <c r="T9" s="99">
        <v>12.672010674159608</v>
      </c>
      <c r="U9" s="99">
        <v>11.736460368020692</v>
      </c>
      <c r="V9" s="99">
        <v>11.756160498572862</v>
      </c>
      <c r="W9" s="99">
        <v>11.936886238438895</v>
      </c>
      <c r="X9" s="99" t="s">
        <v>20</v>
      </c>
    </row>
    <row r="10" spans="1:24" x14ac:dyDescent="0.2">
      <c r="A10" s="69" t="s">
        <v>24</v>
      </c>
      <c r="B10" s="97" t="s">
        <v>20</v>
      </c>
      <c r="C10" s="97" t="s">
        <v>20</v>
      </c>
      <c r="D10" s="97" t="s">
        <v>20</v>
      </c>
      <c r="E10" s="97" t="s">
        <v>20</v>
      </c>
      <c r="F10" s="97" t="s">
        <v>20</v>
      </c>
      <c r="G10" s="97" t="s">
        <v>20</v>
      </c>
      <c r="H10" s="97" t="s">
        <v>20</v>
      </c>
      <c r="I10" s="97" t="s">
        <v>20</v>
      </c>
      <c r="J10" s="97" t="s">
        <v>20</v>
      </c>
      <c r="K10" s="99" t="s">
        <v>20</v>
      </c>
      <c r="L10" s="99">
        <v>1.5874610310068429</v>
      </c>
      <c r="M10" s="99">
        <v>1.7452706869359988</v>
      </c>
      <c r="N10" s="99">
        <v>1.4288752186766458</v>
      </c>
      <c r="O10" s="99">
        <v>1.4802968674447603</v>
      </c>
      <c r="P10" s="99">
        <v>1.6191706723100638</v>
      </c>
      <c r="Q10" s="99">
        <v>1.7952608263648122</v>
      </c>
      <c r="R10" s="99">
        <v>1.5981474748074376</v>
      </c>
      <c r="S10" s="99">
        <v>1.8816803368387796</v>
      </c>
      <c r="T10" s="99">
        <v>1.782968870707498</v>
      </c>
      <c r="U10" s="99">
        <v>1.9158278459213502</v>
      </c>
      <c r="V10" s="99">
        <v>1.8630018837095608</v>
      </c>
      <c r="W10" s="99">
        <v>1.7041449730136657</v>
      </c>
      <c r="X10" s="99" t="s">
        <v>20</v>
      </c>
    </row>
    <row r="11" spans="1:24" x14ac:dyDescent="0.2">
      <c r="A11" s="69" t="s">
        <v>25</v>
      </c>
      <c r="B11" s="97" t="s">
        <v>20</v>
      </c>
      <c r="C11" s="97" t="s">
        <v>20</v>
      </c>
      <c r="D11" s="97" t="s">
        <v>20</v>
      </c>
      <c r="E11" s="97" t="s">
        <v>20</v>
      </c>
      <c r="F11" s="97" t="s">
        <v>20</v>
      </c>
      <c r="G11" s="97" t="s">
        <v>20</v>
      </c>
      <c r="H11" s="97" t="s">
        <v>20</v>
      </c>
      <c r="I11" s="97" t="s">
        <v>20</v>
      </c>
      <c r="J11" s="97" t="s">
        <v>20</v>
      </c>
      <c r="K11" s="99" t="s">
        <v>20</v>
      </c>
      <c r="L11" s="99" t="s">
        <v>20</v>
      </c>
      <c r="M11" s="99" t="s">
        <v>20</v>
      </c>
      <c r="N11" s="99" t="s">
        <v>20</v>
      </c>
      <c r="O11" s="99" t="s">
        <v>20</v>
      </c>
      <c r="P11" s="99" t="s">
        <v>20</v>
      </c>
      <c r="Q11" s="99" t="s">
        <v>20</v>
      </c>
      <c r="R11" s="99" t="s">
        <v>20</v>
      </c>
      <c r="S11" s="99" t="s">
        <v>20</v>
      </c>
      <c r="T11" s="99" t="s">
        <v>20</v>
      </c>
      <c r="U11" s="99" t="s">
        <v>20</v>
      </c>
      <c r="V11" s="99" t="s">
        <v>20</v>
      </c>
      <c r="W11" s="99" t="s">
        <v>20</v>
      </c>
      <c r="X11" s="99" t="s">
        <v>20</v>
      </c>
    </row>
    <row r="12" spans="1:24" x14ac:dyDescent="0.2">
      <c r="A12" s="69" t="s">
        <v>26</v>
      </c>
      <c r="B12" s="97">
        <v>6.1592523364485983</v>
      </c>
      <c r="C12" s="97">
        <v>8.7817518497050706</v>
      </c>
      <c r="D12" s="97">
        <v>10.667325753830944</v>
      </c>
      <c r="E12" s="97">
        <v>13.117452583956847</v>
      </c>
      <c r="F12" s="97">
        <v>13.936556735606484</v>
      </c>
      <c r="G12" s="97">
        <v>14.663715896123655</v>
      </c>
      <c r="H12" s="97">
        <v>14.417937534825699</v>
      </c>
      <c r="I12" s="97">
        <v>14.600468871293225</v>
      </c>
      <c r="J12" s="97">
        <v>14.89676944041096</v>
      </c>
      <c r="K12" s="99">
        <v>15.227745783991042</v>
      </c>
      <c r="L12" s="99">
        <v>15.948682196905288</v>
      </c>
      <c r="M12" s="99">
        <v>19.639569422097079</v>
      </c>
      <c r="N12" s="99">
        <v>18.799125903513197</v>
      </c>
      <c r="O12" s="99">
        <v>19.178735943639072</v>
      </c>
      <c r="P12" s="99">
        <v>19.513062925688725</v>
      </c>
      <c r="Q12" s="99">
        <v>19.679515455907943</v>
      </c>
      <c r="R12" s="99">
        <v>19.828032179396285</v>
      </c>
      <c r="S12" s="99">
        <v>19.934896212545411</v>
      </c>
      <c r="T12" s="99">
        <v>20.360241804024724</v>
      </c>
      <c r="U12" s="99">
        <v>20.935053889034346</v>
      </c>
      <c r="V12" s="99">
        <v>19.88894130480109</v>
      </c>
      <c r="W12" s="99">
        <v>19.576127123614935</v>
      </c>
      <c r="X12" s="99">
        <v>20.084517466375836</v>
      </c>
    </row>
    <row r="13" spans="1:24" x14ac:dyDescent="0.2">
      <c r="A13" s="69" t="s">
        <v>27</v>
      </c>
      <c r="B13" s="97" t="s">
        <v>20</v>
      </c>
      <c r="C13" s="97" t="s">
        <v>20</v>
      </c>
      <c r="D13" s="97" t="s">
        <v>20</v>
      </c>
      <c r="E13" s="97">
        <v>5.3900915298561678</v>
      </c>
      <c r="F13" s="97">
        <v>5.4307556600999698</v>
      </c>
      <c r="G13" s="97">
        <v>6.1959783913565429</v>
      </c>
      <c r="H13" s="97">
        <v>6.1419890321624422</v>
      </c>
      <c r="I13" s="97">
        <v>7.0440345135376372</v>
      </c>
      <c r="J13" s="97">
        <v>6.4978400119171758</v>
      </c>
      <c r="K13" s="99">
        <v>6.8304278922345478</v>
      </c>
      <c r="L13" s="99">
        <v>7.2419284783552911</v>
      </c>
      <c r="M13" s="99">
        <v>7.3085213392728843</v>
      </c>
      <c r="N13" s="99">
        <v>7.8786999419616945</v>
      </c>
      <c r="O13" s="99">
        <v>7.7137845344247911</v>
      </c>
      <c r="P13" s="99">
        <v>8.2920469361147333</v>
      </c>
      <c r="Q13" s="99">
        <v>8.5200814901047721</v>
      </c>
      <c r="R13" s="99">
        <v>8.579379027533685</v>
      </c>
      <c r="S13" s="99">
        <v>8.5503692047034701</v>
      </c>
      <c r="T13" s="99">
        <v>8.2164890053017352</v>
      </c>
      <c r="U13" s="99">
        <v>8.3149515294634426</v>
      </c>
      <c r="V13" s="99">
        <v>8.6190456251690399</v>
      </c>
      <c r="W13" s="99">
        <v>8.7661069344886577</v>
      </c>
      <c r="X13" s="99">
        <v>9.0639234569114855</v>
      </c>
    </row>
    <row r="14" spans="1:24" x14ac:dyDescent="0.2">
      <c r="A14" s="69" t="s">
        <v>28</v>
      </c>
      <c r="B14" s="97">
        <v>7.1843575418994412</v>
      </c>
      <c r="C14" s="97">
        <v>11.503306106573318</v>
      </c>
      <c r="D14" s="97">
        <v>13.4</v>
      </c>
      <c r="E14" s="97">
        <v>20.163428392425924</v>
      </c>
      <c r="F14" s="97">
        <v>20.342081060807978</v>
      </c>
      <c r="G14" s="97">
        <v>20.929362487452469</v>
      </c>
      <c r="H14" s="97">
        <v>21.833944113605131</v>
      </c>
      <c r="I14" s="97">
        <v>22.28468703513937</v>
      </c>
      <c r="J14" s="97">
        <v>21.761201045815977</v>
      </c>
      <c r="K14" s="99">
        <v>21.819113333333334</v>
      </c>
      <c r="L14" s="99">
        <v>20.869376771799629</v>
      </c>
      <c r="M14" s="99">
        <v>20.79915095377843</v>
      </c>
      <c r="N14" s="99">
        <v>20.781694180874723</v>
      </c>
      <c r="O14" s="99">
        <v>20.779555353159854</v>
      </c>
      <c r="P14" s="99">
        <v>20.172350721420646</v>
      </c>
      <c r="Q14" s="99">
        <v>19.94340073800738</v>
      </c>
      <c r="R14" s="99">
        <v>19.655695732838588</v>
      </c>
      <c r="S14" s="99">
        <v>19.314635050018524</v>
      </c>
      <c r="T14" s="99">
        <v>18.645598990364181</v>
      </c>
      <c r="U14" s="99">
        <v>17.569600875742683</v>
      </c>
      <c r="V14" s="99">
        <v>18.004280740647765</v>
      </c>
      <c r="W14" s="99">
        <v>18.136048473204227</v>
      </c>
      <c r="X14" s="99">
        <v>18.611113993556696</v>
      </c>
    </row>
    <row r="15" spans="1:24" x14ac:dyDescent="0.2">
      <c r="A15" s="69" t="s">
        <v>29</v>
      </c>
      <c r="B15" s="97">
        <v>10.145597376176729</v>
      </c>
      <c r="C15" s="97">
        <v>11.74684575189954</v>
      </c>
      <c r="D15" s="97">
        <v>12.354584206698402</v>
      </c>
      <c r="E15" s="97">
        <v>12.100374191728216</v>
      </c>
      <c r="F15" s="97">
        <v>12.207719756809592</v>
      </c>
      <c r="G15" s="97">
        <v>12.331782569877198</v>
      </c>
      <c r="H15" s="97">
        <v>12.329866978567249</v>
      </c>
      <c r="I15" s="97">
        <v>12.609423560770036</v>
      </c>
      <c r="J15" s="97">
        <v>12.443463211364342</v>
      </c>
      <c r="K15" s="99">
        <v>12.899217649740846</v>
      </c>
      <c r="L15" s="99">
        <v>13.157844365521676</v>
      </c>
      <c r="M15" s="99">
        <v>13.430836032395874</v>
      </c>
      <c r="N15" s="99">
        <v>13.609109235428337</v>
      </c>
      <c r="O15" s="99">
        <v>13.833295690728781</v>
      </c>
      <c r="P15" s="99">
        <v>13.908785639459991</v>
      </c>
      <c r="Q15" s="99">
        <v>14.097712322542478</v>
      </c>
      <c r="R15" s="99">
        <v>14.173274811611664</v>
      </c>
      <c r="S15" s="99">
        <v>14.40345524407377</v>
      </c>
      <c r="T15" s="99">
        <v>14.516134053733373</v>
      </c>
      <c r="U15" s="99">
        <v>14.611862983056717</v>
      </c>
      <c r="V15" s="99">
        <v>14.904258381764512</v>
      </c>
      <c r="W15" s="99">
        <v>15.233001467196948</v>
      </c>
      <c r="X15" s="99">
        <v>15.634908199766263</v>
      </c>
    </row>
    <row r="16" spans="1:24" x14ac:dyDescent="0.2">
      <c r="A16" s="69" t="s">
        <v>30</v>
      </c>
      <c r="B16" s="97" t="s">
        <v>20</v>
      </c>
      <c r="C16" s="97">
        <v>2.8157315366520175</v>
      </c>
      <c r="D16" s="97">
        <v>4.1677584110666483</v>
      </c>
      <c r="E16" s="97" t="s">
        <v>20</v>
      </c>
      <c r="F16" s="97">
        <v>6.4080701136973151</v>
      </c>
      <c r="G16" s="97" t="s">
        <v>20</v>
      </c>
      <c r="H16" s="97">
        <v>6.608091524009315</v>
      </c>
      <c r="I16" s="97" t="s">
        <v>20</v>
      </c>
      <c r="J16" s="97">
        <v>6.8057039332390206</v>
      </c>
      <c r="K16" s="99">
        <v>7.0672016124072758</v>
      </c>
      <c r="L16" s="99">
        <v>7.133424017388557</v>
      </c>
      <c r="M16" s="99" t="s">
        <v>20</v>
      </c>
      <c r="N16" s="99" t="s">
        <v>20</v>
      </c>
      <c r="O16" s="99" t="s">
        <v>20</v>
      </c>
      <c r="P16" s="99">
        <v>7.472606304425276</v>
      </c>
      <c r="Q16" s="99">
        <v>7.6357240435040721</v>
      </c>
      <c r="R16" s="99">
        <v>8.6754274892518115</v>
      </c>
      <c r="S16" s="99">
        <v>8.9882616850005039</v>
      </c>
      <c r="T16" s="99">
        <v>10.333176179910998</v>
      </c>
      <c r="U16" s="99">
        <v>8.7015926853100165</v>
      </c>
      <c r="V16" s="99">
        <v>9.9595812847642371</v>
      </c>
      <c r="W16" s="99">
        <v>10.815774703040086</v>
      </c>
      <c r="X16" s="99">
        <v>11.407051057642045</v>
      </c>
    </row>
    <row r="17" spans="1:24" x14ac:dyDescent="0.2">
      <c r="A17" s="69" t="s">
        <v>31</v>
      </c>
      <c r="B17" s="97">
        <v>3.8514774494556767</v>
      </c>
      <c r="C17" s="97">
        <v>5.9082921066233487</v>
      </c>
      <c r="D17" s="97">
        <v>6.6239578478678194</v>
      </c>
      <c r="E17" s="97">
        <v>7.2256822556901819</v>
      </c>
      <c r="F17" s="97">
        <v>7.365597345132743</v>
      </c>
      <c r="G17" s="97">
        <v>7.3364662669475509</v>
      </c>
      <c r="H17" s="97">
        <v>7.6556291390728477</v>
      </c>
      <c r="I17" s="97">
        <v>8.0953116950025752</v>
      </c>
      <c r="J17" s="97">
        <v>8.1753612539799168</v>
      </c>
      <c r="K17" s="99">
        <v>8.1739374912140956</v>
      </c>
      <c r="L17" s="99">
        <v>8.092797290069532</v>
      </c>
      <c r="M17" s="99">
        <v>8.7863758065224058</v>
      </c>
      <c r="N17" s="99">
        <v>8.7620614522655522</v>
      </c>
      <c r="O17" s="99">
        <v>8.9698458179833551</v>
      </c>
      <c r="P17" s="99">
        <v>9.9100380961123609</v>
      </c>
      <c r="Q17" s="99">
        <v>13.563058681858182</v>
      </c>
      <c r="R17" s="99">
        <v>14.679871027176416</v>
      </c>
      <c r="S17" s="99">
        <v>15.534529938314551</v>
      </c>
      <c r="T17" s="99">
        <v>15.737171894881412</v>
      </c>
      <c r="U17" s="99">
        <v>15.457318889347498</v>
      </c>
      <c r="V17" s="99">
        <v>16.011723683559755</v>
      </c>
      <c r="W17" s="99">
        <v>15.646153353565024</v>
      </c>
      <c r="X17" s="99">
        <v>15.804259407126464</v>
      </c>
    </row>
    <row r="18" spans="1:24" x14ac:dyDescent="0.2">
      <c r="A18" s="69" t="s">
        <v>32</v>
      </c>
      <c r="B18" s="97">
        <v>6.0954324450379014</v>
      </c>
      <c r="C18" s="97">
        <v>8.5217081850533809</v>
      </c>
      <c r="D18" s="97">
        <v>11.369127516778523</v>
      </c>
      <c r="E18" s="97" t="s">
        <v>20</v>
      </c>
      <c r="F18" s="97">
        <v>17.824988784483871</v>
      </c>
      <c r="G18" s="97">
        <v>17.266448140054571</v>
      </c>
      <c r="H18" s="97">
        <v>18.106194084654661</v>
      </c>
      <c r="I18" s="97" t="s">
        <v>20</v>
      </c>
      <c r="J18" s="97">
        <v>19.481922897798878</v>
      </c>
      <c r="K18" s="99">
        <v>19.554600591594664</v>
      </c>
      <c r="L18" s="99">
        <v>16.436312134208837</v>
      </c>
      <c r="M18" s="99">
        <v>16.930878230246385</v>
      </c>
      <c r="N18" s="99">
        <v>18.781783572771808</v>
      </c>
      <c r="O18" s="99" t="s">
        <v>20</v>
      </c>
      <c r="P18" s="99">
        <v>18.012547432821783</v>
      </c>
      <c r="Q18" s="99" t="s">
        <v>20</v>
      </c>
      <c r="R18" s="99">
        <v>14.796915775668584</v>
      </c>
      <c r="S18" s="99" t="s">
        <v>20</v>
      </c>
      <c r="T18" s="99">
        <v>15.372181807172408</v>
      </c>
      <c r="U18" s="99" t="s">
        <v>20</v>
      </c>
      <c r="V18" s="99">
        <v>15.960737377223243</v>
      </c>
      <c r="W18" s="99" t="s">
        <v>20</v>
      </c>
      <c r="X18" s="99" t="s">
        <v>20</v>
      </c>
    </row>
    <row r="19" spans="1:24" x14ac:dyDescent="0.2">
      <c r="A19" s="69" t="s">
        <v>33</v>
      </c>
      <c r="B19" s="97" t="s">
        <v>20</v>
      </c>
      <c r="C19" s="97" t="s">
        <v>20</v>
      </c>
      <c r="D19" s="97" t="s">
        <v>20</v>
      </c>
      <c r="E19" s="97" t="s">
        <v>20</v>
      </c>
      <c r="F19" s="97" t="s">
        <v>20</v>
      </c>
      <c r="G19" s="97" t="s">
        <v>20</v>
      </c>
      <c r="H19" s="97" t="s">
        <v>20</v>
      </c>
      <c r="I19" s="97" t="s">
        <v>20</v>
      </c>
      <c r="J19" s="97" t="s">
        <v>20</v>
      </c>
      <c r="K19" s="99" t="s">
        <v>20</v>
      </c>
      <c r="L19" s="99" t="s">
        <v>20</v>
      </c>
      <c r="M19" s="99" t="s">
        <v>20</v>
      </c>
      <c r="N19" s="99" t="s">
        <v>20</v>
      </c>
      <c r="O19" s="99" t="s">
        <v>20</v>
      </c>
      <c r="P19" s="99">
        <v>20.102350680160509</v>
      </c>
      <c r="Q19" s="99">
        <v>21.385919621036219</v>
      </c>
      <c r="R19" s="99" t="s">
        <v>20</v>
      </c>
      <c r="S19" s="99" t="s">
        <v>20</v>
      </c>
      <c r="T19" s="99" t="s">
        <v>20</v>
      </c>
      <c r="U19" s="99" t="s">
        <v>20</v>
      </c>
      <c r="V19" s="99" t="s">
        <v>20</v>
      </c>
      <c r="W19" s="99" t="s">
        <v>20</v>
      </c>
      <c r="X19" s="99" t="s">
        <v>20</v>
      </c>
    </row>
    <row r="20" spans="1:24" x14ac:dyDescent="0.2">
      <c r="A20" s="69" t="s">
        <v>34</v>
      </c>
      <c r="B20" s="97">
        <v>4.5316176794606262</v>
      </c>
      <c r="C20" s="97">
        <v>5.8393024106671003</v>
      </c>
      <c r="D20" s="97">
        <v>6.1996208930665198</v>
      </c>
      <c r="E20" s="97">
        <v>6.326559865092749</v>
      </c>
      <c r="F20" s="97">
        <v>6.4392703234174302</v>
      </c>
      <c r="G20" s="97">
        <v>6.8101723064147812</v>
      </c>
      <c r="H20" s="97">
        <v>6.6788196450680966</v>
      </c>
      <c r="I20" s="97">
        <v>6.7481592924060285</v>
      </c>
      <c r="J20" s="97">
        <v>7.2164993877730454</v>
      </c>
      <c r="K20" s="99">
        <v>7.8651204415488953</v>
      </c>
      <c r="L20" s="99">
        <v>8.5486560031198788</v>
      </c>
      <c r="M20" s="99">
        <v>8.9322561598897074</v>
      </c>
      <c r="N20" s="99">
        <v>9.2064246063669106</v>
      </c>
      <c r="O20" s="99">
        <v>9.1785195770824615</v>
      </c>
      <c r="P20" s="99">
        <v>9.2497257248330076</v>
      </c>
      <c r="Q20" s="99">
        <v>9.5094161469062009</v>
      </c>
      <c r="R20" s="99">
        <v>9.7692725727367673</v>
      </c>
      <c r="S20" s="99">
        <v>9.7772973966138412</v>
      </c>
      <c r="T20" s="99">
        <v>10.152788034196693</v>
      </c>
      <c r="U20" s="99">
        <v>11.251102171956481</v>
      </c>
      <c r="V20" s="99">
        <v>12.235744553019076</v>
      </c>
      <c r="W20" s="99">
        <v>13.299715577104807</v>
      </c>
      <c r="X20" s="99">
        <v>13.724910891174098</v>
      </c>
    </row>
    <row r="21" spans="1:24" x14ac:dyDescent="0.2">
      <c r="A21" s="69" t="s">
        <v>35</v>
      </c>
      <c r="B21" s="97">
        <v>9.9412125459961445</v>
      </c>
      <c r="C21" s="97">
        <v>12.341583397386625</v>
      </c>
      <c r="D21" s="97">
        <v>12.401080108010801</v>
      </c>
      <c r="E21" s="97">
        <v>13.255202483003252</v>
      </c>
      <c r="F21" s="97">
        <v>12.872926540284361</v>
      </c>
      <c r="G21" s="97">
        <v>12.465062042158769</v>
      </c>
      <c r="H21" s="97">
        <v>12.893084308430844</v>
      </c>
      <c r="I21" s="97">
        <v>13.139897621198434</v>
      </c>
      <c r="J21" s="97">
        <v>13.484513606976394</v>
      </c>
      <c r="K21" s="99">
        <v>13.66108943577431</v>
      </c>
      <c r="L21" s="99">
        <v>13.647546379413525</v>
      </c>
      <c r="M21" s="99">
        <v>13.226535810608331</v>
      </c>
      <c r="N21" s="99">
        <v>13.209293233082708</v>
      </c>
      <c r="O21" s="99">
        <v>13.237756332931243</v>
      </c>
      <c r="P21" s="99">
        <v>13.197162797754514</v>
      </c>
      <c r="Q21" s="99">
        <v>12.984469870327993</v>
      </c>
      <c r="R21" s="99">
        <v>13.159844914094572</v>
      </c>
      <c r="S21" s="99">
        <v>13.591695764384394</v>
      </c>
      <c r="T21" s="99">
        <v>13.261670203091846</v>
      </c>
      <c r="U21" s="99">
        <v>13.121841155234657</v>
      </c>
      <c r="V21" s="99">
        <v>13.305536151724594</v>
      </c>
      <c r="W21" s="99">
        <v>13.181654975410934</v>
      </c>
      <c r="X21" s="99">
        <v>13.168869941998866</v>
      </c>
    </row>
    <row r="22" spans="1:24" x14ac:dyDescent="0.2">
      <c r="A22" s="69" t="s">
        <v>36</v>
      </c>
      <c r="B22" s="97" t="s">
        <v>20</v>
      </c>
      <c r="C22" s="97">
        <v>1.0145102964094961</v>
      </c>
      <c r="D22" s="97">
        <v>1.0917144724420884</v>
      </c>
      <c r="E22" s="97">
        <v>1.2462577035355173</v>
      </c>
      <c r="F22" s="97">
        <v>1.2945725732228899</v>
      </c>
      <c r="G22" s="97">
        <v>1.3896754013853836</v>
      </c>
      <c r="H22" s="97">
        <v>1.4615089906689271</v>
      </c>
      <c r="I22" s="97">
        <v>1.5309031743923496</v>
      </c>
      <c r="J22" s="97">
        <v>1.7929571728849185</v>
      </c>
      <c r="K22" s="99">
        <v>1.9687773045928061</v>
      </c>
      <c r="L22" s="99">
        <v>2.2685643726071789</v>
      </c>
      <c r="M22" s="99">
        <v>2.550887781325442</v>
      </c>
      <c r="N22" s="99">
        <v>2.9560727648045413</v>
      </c>
      <c r="O22" s="99">
        <v>3.2579333571465017</v>
      </c>
      <c r="P22" s="99">
        <v>3.668795734229247</v>
      </c>
      <c r="Q22" s="99">
        <v>4.1154460415240699</v>
      </c>
      <c r="R22" s="99">
        <v>4.4550022698612857</v>
      </c>
      <c r="S22" s="99">
        <v>4.6562680386497677</v>
      </c>
      <c r="T22" s="99">
        <v>4.6932209611566842</v>
      </c>
      <c r="U22" s="99">
        <v>4.8058799910774033</v>
      </c>
      <c r="V22" s="99">
        <v>4.9991289690900533</v>
      </c>
      <c r="W22" s="99">
        <v>5.4410974231605094</v>
      </c>
      <c r="X22" s="99">
        <v>5.9192743884395345</v>
      </c>
    </row>
    <row r="23" spans="1:24" x14ac:dyDescent="0.2">
      <c r="A23" s="74" t="s">
        <v>37</v>
      </c>
      <c r="B23" s="97" t="s">
        <v>20</v>
      </c>
      <c r="C23" s="97" t="s">
        <v>20</v>
      </c>
      <c r="D23" s="97">
        <v>7.3037658911009835</v>
      </c>
      <c r="E23" s="97">
        <v>6.2381368321067026</v>
      </c>
      <c r="F23" s="97">
        <v>7.3745614739815384</v>
      </c>
      <c r="G23" s="97">
        <v>7.5159791453066029</v>
      </c>
      <c r="H23" s="97">
        <v>8.1116518293832254</v>
      </c>
      <c r="I23" s="97">
        <v>8.2869155089416981</v>
      </c>
      <c r="J23" s="97">
        <v>9.0699079049073923</v>
      </c>
      <c r="K23" s="99">
        <v>9.9089960371447763</v>
      </c>
      <c r="L23" s="99">
        <v>11.125390361851949</v>
      </c>
      <c r="M23" s="99">
        <v>12.093666023592618</v>
      </c>
      <c r="N23" s="99">
        <v>12.669464674124693</v>
      </c>
      <c r="O23" s="99">
        <v>13.545460350312938</v>
      </c>
      <c r="P23" s="99">
        <v>14.398008530652737</v>
      </c>
      <c r="Q23" s="99">
        <v>15.528659017973286</v>
      </c>
      <c r="R23" s="99">
        <v>15.515707181610438</v>
      </c>
      <c r="S23" s="99">
        <v>16.237184634546704</v>
      </c>
      <c r="T23" s="99">
        <v>16.424564589161822</v>
      </c>
      <c r="U23" s="99">
        <v>16.420346874420947</v>
      </c>
      <c r="V23" s="99">
        <v>17.089285797597757</v>
      </c>
      <c r="W23" s="99">
        <v>18.077849580031529</v>
      </c>
      <c r="X23" s="99">
        <v>18.770659638941652</v>
      </c>
    </row>
    <row r="24" spans="1:24" x14ac:dyDescent="0.2">
      <c r="A24" s="74" t="s">
        <v>38</v>
      </c>
      <c r="B24" s="97" t="s">
        <v>20</v>
      </c>
      <c r="C24" s="97" t="s">
        <v>20</v>
      </c>
      <c r="D24" s="97" t="s">
        <v>20</v>
      </c>
      <c r="E24" s="97">
        <v>5.1120740548997521</v>
      </c>
      <c r="F24" s="97">
        <v>5.103522454167817</v>
      </c>
      <c r="G24" s="97">
        <v>4.8508357322297284</v>
      </c>
      <c r="H24" s="97">
        <v>4.4607344265305793</v>
      </c>
      <c r="I24" s="97">
        <v>4.6727916488614714</v>
      </c>
      <c r="J24" s="97">
        <v>5.0759118681725601</v>
      </c>
      <c r="K24" s="99">
        <v>5.7912113531929146</v>
      </c>
      <c r="L24" s="99">
        <v>5.5036250934970647</v>
      </c>
      <c r="M24" s="99">
        <v>5.712245522507704</v>
      </c>
      <c r="N24" s="99">
        <v>4.9755455940492865</v>
      </c>
      <c r="O24" s="99">
        <v>5.2672026763664084</v>
      </c>
      <c r="P24" s="99">
        <v>5.2839610252751887</v>
      </c>
      <c r="Q24" s="99">
        <v>5.4273746179100923</v>
      </c>
      <c r="R24" s="99">
        <v>5.3204058995111305</v>
      </c>
      <c r="S24" s="99">
        <v>5.7837760663805646</v>
      </c>
      <c r="T24" s="99">
        <v>5.60108602745236</v>
      </c>
      <c r="U24" s="99">
        <v>5.1778189785943045</v>
      </c>
      <c r="V24" s="99">
        <v>5.486448804706364</v>
      </c>
      <c r="W24" s="99">
        <v>5.9122229388004497</v>
      </c>
      <c r="X24" s="99">
        <v>6.0992518360903265</v>
      </c>
    </row>
    <row r="25" spans="1:24" x14ac:dyDescent="0.2">
      <c r="A25" s="74" t="s">
        <v>39</v>
      </c>
      <c r="B25" s="97" t="s">
        <v>20</v>
      </c>
      <c r="C25" s="97" t="s">
        <v>20</v>
      </c>
      <c r="D25" s="97" t="s">
        <v>20</v>
      </c>
      <c r="E25" s="97">
        <v>6.9839483504116568</v>
      </c>
      <c r="F25" s="97">
        <v>7.237870252589496</v>
      </c>
      <c r="G25" s="97">
        <v>5.8354252127594446</v>
      </c>
      <c r="H25" s="97">
        <v>5.7078625096136779</v>
      </c>
      <c r="I25" s="97">
        <v>6.6010129431626341</v>
      </c>
      <c r="J25" s="97">
        <v>7.0313798172173581</v>
      </c>
      <c r="K25" s="99">
        <v>7.504285902677041</v>
      </c>
      <c r="L25" s="99">
        <v>8.2321899736147763</v>
      </c>
      <c r="M25" s="99">
        <v>8.2512867889666097</v>
      </c>
      <c r="N25" s="99">
        <v>7.8110071330410316</v>
      </c>
      <c r="O25" s="99">
        <v>8.1121138264936441</v>
      </c>
      <c r="P25" s="99">
        <v>7.5411717062634995</v>
      </c>
      <c r="Q25" s="99">
        <v>7.0736842105263156</v>
      </c>
      <c r="R25" s="99">
        <v>7.5621075621075615</v>
      </c>
      <c r="S25" s="99">
        <v>7.9830737982396753</v>
      </c>
      <c r="T25" s="99">
        <v>7.2210497651303696</v>
      </c>
      <c r="U25" s="99">
        <v>7.3935702199661595</v>
      </c>
      <c r="V25" s="99">
        <v>7.9409424514712939</v>
      </c>
      <c r="W25" s="99">
        <v>8.1620699071545602</v>
      </c>
      <c r="X25" s="99">
        <v>8.8396354733405857</v>
      </c>
    </row>
    <row r="26" spans="1:24" x14ac:dyDescent="0.2">
      <c r="A26" s="69" t="s">
        <v>40</v>
      </c>
      <c r="B26" s="97" t="s">
        <v>20</v>
      </c>
      <c r="C26" s="97" t="s">
        <v>20</v>
      </c>
      <c r="D26" s="97" t="s">
        <v>20</v>
      </c>
      <c r="E26" s="97">
        <v>13.626860119047619</v>
      </c>
      <c r="F26" s="97" t="s">
        <v>20</v>
      </c>
      <c r="G26" s="97" t="s">
        <v>20</v>
      </c>
      <c r="H26" s="97">
        <v>13.393453573814297</v>
      </c>
      <c r="I26" s="97">
        <v>14.054687500000002</v>
      </c>
      <c r="J26" s="97">
        <v>13.849574266792809</v>
      </c>
      <c r="K26" s="99">
        <v>13.274188656354262</v>
      </c>
      <c r="L26" s="99">
        <v>13.408561444379734</v>
      </c>
      <c r="M26" s="99">
        <v>13.545428072218987</v>
      </c>
      <c r="N26" s="99">
        <v>13.075492645018041</v>
      </c>
      <c r="O26" s="99">
        <v>13.254741931751532</v>
      </c>
      <c r="P26" s="99">
        <v>13.479182066216566</v>
      </c>
      <c r="Q26" s="99">
        <v>12.036696371949425</v>
      </c>
      <c r="R26" s="99">
        <v>12.28130566996944</v>
      </c>
      <c r="S26" s="99">
        <v>12.611679061179336</v>
      </c>
      <c r="T26" s="99">
        <v>12.432121969218263</v>
      </c>
      <c r="U26" s="99">
        <v>12.540531146776543</v>
      </c>
      <c r="V26" s="99">
        <v>12.564380394105056</v>
      </c>
      <c r="W26" s="99">
        <v>12.105378864936652</v>
      </c>
      <c r="X26" s="99">
        <v>11.930586268937924</v>
      </c>
    </row>
    <row r="27" spans="1:24" x14ac:dyDescent="0.2">
      <c r="A27" s="69" t="s">
        <v>41</v>
      </c>
      <c r="B27" s="97" t="s">
        <v>20</v>
      </c>
      <c r="C27" s="97" t="s">
        <v>20</v>
      </c>
      <c r="D27" s="97">
        <v>0.96362620031831459</v>
      </c>
      <c r="E27" s="97" t="s">
        <v>20</v>
      </c>
      <c r="F27" s="97">
        <v>1.1238534909881717</v>
      </c>
      <c r="G27" s="97" t="s">
        <v>20</v>
      </c>
      <c r="H27" s="97">
        <v>1.4944386540233121</v>
      </c>
      <c r="I27" s="97">
        <v>1.7993387540273835</v>
      </c>
      <c r="J27" s="97">
        <v>1.9380305889938623</v>
      </c>
      <c r="K27" s="99">
        <v>1.5011093957653057</v>
      </c>
      <c r="L27" s="99">
        <v>1.5425484582360596</v>
      </c>
      <c r="M27" s="99" t="s">
        <v>20</v>
      </c>
      <c r="N27" s="99" t="s">
        <v>20</v>
      </c>
      <c r="O27" s="99">
        <v>1.4449959124527214</v>
      </c>
      <c r="P27" s="99">
        <v>1.4840945965887633</v>
      </c>
      <c r="Q27" s="99">
        <v>1.1432134896555519</v>
      </c>
      <c r="R27" s="99">
        <v>1.138300615993201</v>
      </c>
      <c r="S27" s="99">
        <v>1.0077304910037574</v>
      </c>
      <c r="T27" s="99">
        <v>1.0834736761393213</v>
      </c>
      <c r="U27" s="99">
        <v>1.2295141638711484</v>
      </c>
      <c r="V27" s="99">
        <v>1.2104332502588502</v>
      </c>
      <c r="W27" s="99">
        <v>1.1666285063028672</v>
      </c>
      <c r="X27" s="99">
        <v>1.1776604229639993</v>
      </c>
    </row>
    <row r="28" spans="1:24" x14ac:dyDescent="0.2">
      <c r="A28" s="69" t="s">
        <v>42</v>
      </c>
      <c r="B28" s="97">
        <v>9.0414022933094795</v>
      </c>
      <c r="C28" s="97">
        <v>10.319497931821424</v>
      </c>
      <c r="D28" s="97">
        <v>10.746828609986505</v>
      </c>
      <c r="E28" s="97">
        <v>11.246551384372845</v>
      </c>
      <c r="F28" s="97">
        <v>11.223949838715521</v>
      </c>
      <c r="G28" s="97">
        <v>10.858884790112327</v>
      </c>
      <c r="H28" s="97">
        <v>10.64736730210474</v>
      </c>
      <c r="I28" s="97">
        <v>11.215121934070057</v>
      </c>
      <c r="J28" s="97">
        <v>10.946867361379134</v>
      </c>
      <c r="K28" s="99">
        <v>11.330183325805743</v>
      </c>
      <c r="L28" s="99">
        <v>10.682491229668777</v>
      </c>
      <c r="M28" s="99">
        <v>10.528735632183908</v>
      </c>
      <c r="N28" s="99">
        <v>9.8333762295357143</v>
      </c>
      <c r="O28" s="99">
        <v>11.43650116589888</v>
      </c>
      <c r="P28" s="99">
        <v>13.358486645286346</v>
      </c>
      <c r="Q28" s="99">
        <v>13.692614699073875</v>
      </c>
      <c r="R28" s="99">
        <v>15.069627476177201</v>
      </c>
      <c r="S28" s="99">
        <v>15.209674306082421</v>
      </c>
      <c r="T28" s="99">
        <v>15.505800692873095</v>
      </c>
      <c r="U28" s="99">
        <v>16.0139869881233</v>
      </c>
      <c r="V28" s="99">
        <v>16.528243742650421</v>
      </c>
      <c r="W28" s="99">
        <v>17.03823725886571</v>
      </c>
      <c r="X28" s="99">
        <v>17.156019802179571</v>
      </c>
    </row>
    <row r="29" spans="1:24" x14ac:dyDescent="0.2">
      <c r="A29" s="69" t="s">
        <v>43</v>
      </c>
      <c r="B29" s="97" t="s">
        <v>20</v>
      </c>
      <c r="C29" s="97">
        <v>5.1211764705882352</v>
      </c>
      <c r="D29" s="97">
        <v>5.8174296745725318</v>
      </c>
      <c r="E29" s="97" t="s">
        <v>20</v>
      </c>
      <c r="F29" s="97">
        <v>7.6344387755102039</v>
      </c>
      <c r="G29" s="97" t="s">
        <v>20</v>
      </c>
      <c r="H29" s="97">
        <v>8.8416707139388055</v>
      </c>
      <c r="I29" s="97" t="s">
        <v>20</v>
      </c>
      <c r="J29" s="97">
        <v>8.7109986194201561</v>
      </c>
      <c r="K29" s="99" t="s">
        <v>20</v>
      </c>
      <c r="L29" s="99">
        <v>9.2920353982300892</v>
      </c>
      <c r="M29" s="99" t="s">
        <v>20</v>
      </c>
      <c r="N29" s="99">
        <v>10.100130605137135</v>
      </c>
      <c r="O29" s="99" t="s">
        <v>20</v>
      </c>
      <c r="P29" s="99">
        <v>10.042553191489361</v>
      </c>
      <c r="Q29" s="99" t="s">
        <v>20</v>
      </c>
      <c r="R29" s="99">
        <v>10.444630872483222</v>
      </c>
      <c r="S29" s="99" t="s">
        <v>20</v>
      </c>
      <c r="T29" s="99">
        <v>13.101074939973842</v>
      </c>
      <c r="U29" s="99" t="s">
        <v>20</v>
      </c>
      <c r="V29" s="99">
        <v>12.450201799815408</v>
      </c>
      <c r="W29" s="99" t="s">
        <v>20</v>
      </c>
      <c r="X29" s="99">
        <v>13.793348311952602</v>
      </c>
    </row>
    <row r="30" spans="1:24" x14ac:dyDescent="0.2">
      <c r="A30" s="75" t="s">
        <v>44</v>
      </c>
      <c r="B30" s="100">
        <v>7.5154430379746833</v>
      </c>
      <c r="C30" s="100">
        <v>9.5258701787394173</v>
      </c>
      <c r="D30" s="100">
        <v>10.950594693504117</v>
      </c>
      <c r="E30" s="100" t="s">
        <v>20</v>
      </c>
      <c r="F30" s="100">
        <v>11.310885218127911</v>
      </c>
      <c r="G30" s="100">
        <v>11.2946173254836</v>
      </c>
      <c r="H30" s="100">
        <v>12.001305263157894</v>
      </c>
      <c r="I30" s="100">
        <v>12.238664987405542</v>
      </c>
      <c r="J30" s="100">
        <v>12.488388210715478</v>
      </c>
      <c r="K30" s="101">
        <v>12.768111201962387</v>
      </c>
      <c r="L30" s="101">
        <v>13.416553649780615</v>
      </c>
      <c r="M30" s="101">
        <v>13.69548436896951</v>
      </c>
      <c r="N30" s="101">
        <v>13.934749034749034</v>
      </c>
      <c r="O30" s="101">
        <v>13.882013835511145</v>
      </c>
      <c r="P30" s="101">
        <v>14.05477367820464</v>
      </c>
      <c r="Q30" s="101">
        <v>14.0855435188644</v>
      </c>
      <c r="R30" s="101">
        <v>14.251479289940828</v>
      </c>
      <c r="S30" s="101">
        <v>14.739209948792977</v>
      </c>
      <c r="T30" s="101">
        <v>15.297261468300825</v>
      </c>
      <c r="U30" s="101">
        <v>15.795349733203336</v>
      </c>
      <c r="V30" s="101">
        <v>16.682409952261452</v>
      </c>
      <c r="W30" s="101">
        <v>16.614430510211371</v>
      </c>
      <c r="X30" s="101">
        <v>17.201088534273559</v>
      </c>
    </row>
    <row r="31" spans="1:24" x14ac:dyDescent="0.2">
      <c r="A31" s="69" t="s">
        <v>45</v>
      </c>
      <c r="B31" s="97" t="s">
        <v>20</v>
      </c>
      <c r="C31" s="97" t="s">
        <v>20</v>
      </c>
      <c r="D31" s="97">
        <v>4.8974689477384583</v>
      </c>
      <c r="E31" s="97">
        <v>4.559239789729074</v>
      </c>
      <c r="F31" s="97">
        <v>4.4446746430482902</v>
      </c>
      <c r="G31" s="97">
        <v>4.4276999941904371</v>
      </c>
      <c r="H31" s="97">
        <v>4.5464738861020946</v>
      </c>
      <c r="I31" s="97">
        <v>4.6027606461086634</v>
      </c>
      <c r="J31" s="97">
        <v>4.4729910844356393</v>
      </c>
      <c r="K31" s="99">
        <v>4.3425611052072268</v>
      </c>
      <c r="L31" s="99">
        <v>4.4669968562785458</v>
      </c>
      <c r="M31" s="99">
        <v>4.3851507847863145</v>
      </c>
      <c r="N31" s="99">
        <v>4.2583887956478961</v>
      </c>
      <c r="O31" s="99">
        <v>4.7796822986626175</v>
      </c>
      <c r="P31" s="99">
        <v>4.9485337669124903</v>
      </c>
      <c r="Q31" s="99">
        <v>5.2315743944636681</v>
      </c>
      <c r="R31" s="99">
        <v>5.4000806405160997</v>
      </c>
      <c r="S31" s="99">
        <v>5.9880192793206337</v>
      </c>
      <c r="T31" s="99">
        <v>6.2830112721417066</v>
      </c>
      <c r="U31" s="99">
        <v>6.4644300440171243</v>
      </c>
      <c r="V31" s="99">
        <v>8.3447632241532652</v>
      </c>
      <c r="W31" s="99">
        <v>9.4423015058415434</v>
      </c>
      <c r="X31" s="99">
        <v>9.6248896876994223</v>
      </c>
    </row>
    <row r="32" spans="1:24" x14ac:dyDescent="0.2">
      <c r="A32" s="69" t="s">
        <v>46</v>
      </c>
      <c r="B32" s="97" t="s">
        <v>20</v>
      </c>
      <c r="C32" s="97">
        <v>2.6333677685950412</v>
      </c>
      <c r="D32" s="97">
        <v>3.2552358500494645</v>
      </c>
      <c r="E32" s="97">
        <v>4.1712234695938859</v>
      </c>
      <c r="F32" s="97">
        <v>4.2995763643000204</v>
      </c>
      <c r="G32" s="97">
        <v>4.4787910551687196</v>
      </c>
      <c r="H32" s="97">
        <v>4.6982608874084431</v>
      </c>
      <c r="I32" s="97">
        <v>4.7273913236677547</v>
      </c>
      <c r="J32" s="97">
        <v>4.7108439513677816</v>
      </c>
      <c r="K32" s="99">
        <v>5.5514358498799909</v>
      </c>
      <c r="L32" s="99">
        <v>6.3858596446838112</v>
      </c>
      <c r="M32" s="99">
        <v>8.6513501608065617</v>
      </c>
      <c r="N32" s="99">
        <v>8.5849942736055418</v>
      </c>
      <c r="O32" s="99">
        <v>8.6738449216700655</v>
      </c>
      <c r="P32" s="99">
        <v>9.1373014995762869</v>
      </c>
      <c r="Q32" s="99">
        <v>8.834801025526696</v>
      </c>
      <c r="R32" s="99">
        <v>8.8391129264529003</v>
      </c>
      <c r="S32" s="99">
        <v>8.9707505379797521</v>
      </c>
      <c r="T32" s="99">
        <v>9.2391473431286766</v>
      </c>
      <c r="U32" s="99">
        <v>9.7341389273813661</v>
      </c>
      <c r="V32" s="99">
        <v>10.536518705705344</v>
      </c>
      <c r="W32" s="99">
        <v>11.113751200684323</v>
      </c>
      <c r="X32" s="99">
        <v>11.700013701866354</v>
      </c>
    </row>
    <row r="33" spans="1:24" x14ac:dyDescent="0.2">
      <c r="A33" s="69" t="s">
        <v>47</v>
      </c>
      <c r="B33" s="97" t="s">
        <v>20</v>
      </c>
      <c r="C33" s="97" t="s">
        <v>20</v>
      </c>
      <c r="D33" s="97">
        <v>5.0145906992356464</v>
      </c>
      <c r="E33" s="97">
        <v>2.8933888813003685</v>
      </c>
      <c r="F33" s="97">
        <v>2.8219782120006918</v>
      </c>
      <c r="G33" s="97">
        <v>3.0856288101151499</v>
      </c>
      <c r="H33" s="97">
        <v>3.2855227216290044</v>
      </c>
      <c r="I33" s="97">
        <v>3.316400580551524</v>
      </c>
      <c r="J33" s="97">
        <v>3.3834402688664835</v>
      </c>
      <c r="K33" s="99">
        <v>2.9282606092059562</v>
      </c>
      <c r="L33" s="99">
        <v>2.8993526309996702</v>
      </c>
      <c r="M33" s="99">
        <v>3.0558991221454641</v>
      </c>
      <c r="N33" s="99">
        <v>2.8615189286685947</v>
      </c>
      <c r="O33" s="99">
        <v>2.7947034011426131</v>
      </c>
      <c r="P33" s="99">
        <v>3.237951151552092</v>
      </c>
      <c r="Q33" s="99">
        <v>3.3723990771530392</v>
      </c>
      <c r="R33" s="99">
        <v>3.5325632192651675</v>
      </c>
      <c r="S33" s="99">
        <v>3.3964121873106552</v>
      </c>
      <c r="T33" s="99">
        <v>3.4206762525520511</v>
      </c>
      <c r="U33" s="99">
        <v>3.5898692446483862</v>
      </c>
      <c r="V33" s="99">
        <v>3.5730654941391902</v>
      </c>
      <c r="W33" s="99">
        <v>3.5214265234555917</v>
      </c>
      <c r="X33" s="99">
        <v>3.5052082756788465</v>
      </c>
    </row>
    <row r="34" spans="1:24" x14ac:dyDescent="0.2">
      <c r="A34" s="73" t="s">
        <v>48</v>
      </c>
      <c r="B34" s="97" t="s">
        <v>20</v>
      </c>
      <c r="C34" s="97" t="s">
        <v>20</v>
      </c>
      <c r="D34" s="97">
        <v>17.11330073255262</v>
      </c>
      <c r="E34" s="97">
        <v>13.841661309155304</v>
      </c>
      <c r="F34" s="97">
        <v>14.089983166522646</v>
      </c>
      <c r="G34" s="97">
        <v>13.638655458553259</v>
      </c>
      <c r="H34" s="97">
        <v>13.468127793228453</v>
      </c>
      <c r="I34" s="97">
        <v>13.037870795368912</v>
      </c>
      <c r="J34" s="97">
        <v>12.499368043380764</v>
      </c>
      <c r="K34" s="99">
        <v>12.315524261277362</v>
      </c>
      <c r="L34" s="99">
        <v>12.117188433901367</v>
      </c>
      <c r="M34" s="99">
        <v>11.489722589167767</v>
      </c>
      <c r="N34" s="99">
        <v>11.175813142389092</v>
      </c>
      <c r="O34" s="99">
        <v>11.128964731444924</v>
      </c>
      <c r="P34" s="99">
        <v>11.074083849087478</v>
      </c>
      <c r="Q34" s="99">
        <v>10.946680585654633</v>
      </c>
      <c r="R34" s="99">
        <v>10.945915641939274</v>
      </c>
      <c r="S34" s="99">
        <v>10.993071686404067</v>
      </c>
      <c r="T34" s="99">
        <v>10.885407701168644</v>
      </c>
      <c r="U34" s="99">
        <v>10.475949620712264</v>
      </c>
      <c r="V34" s="99">
        <v>10.204556844535706</v>
      </c>
      <c r="W34" s="99">
        <v>9.96188623486346</v>
      </c>
      <c r="X34" s="99">
        <v>10.000665796404274</v>
      </c>
    </row>
    <row r="35" spans="1:24" x14ac:dyDescent="0.2">
      <c r="A35" s="69" t="s">
        <v>49</v>
      </c>
      <c r="B35" s="97" t="s">
        <v>20</v>
      </c>
      <c r="C35" s="97" t="s">
        <v>20</v>
      </c>
      <c r="D35" s="97" t="s">
        <v>20</v>
      </c>
      <c r="E35" s="97">
        <v>8.5323801550934082</v>
      </c>
      <c r="F35" s="97">
        <v>8.346925552456554</v>
      </c>
      <c r="G35" s="97">
        <v>9.424592777729897</v>
      </c>
      <c r="H35" s="97">
        <v>10.169285992302036</v>
      </c>
      <c r="I35" s="97">
        <v>10.885187241128998</v>
      </c>
      <c r="J35" s="97">
        <v>11.582666126418152</v>
      </c>
      <c r="K35" s="99">
        <v>11.614455880652251</v>
      </c>
      <c r="L35" s="99">
        <v>11.879784525698261</v>
      </c>
      <c r="M35" s="99">
        <v>11.280594578046871</v>
      </c>
      <c r="N35" s="99">
        <v>11.845425742574257</v>
      </c>
      <c r="O35" s="99">
        <v>11.802179597563699</v>
      </c>
      <c r="P35" s="99">
        <v>12.044563961570541</v>
      </c>
      <c r="Q35" s="99">
        <v>11.733587958831578</v>
      </c>
      <c r="R35" s="99">
        <v>12.070264541045969</v>
      </c>
      <c r="S35" s="99">
        <v>12.043003568596351</v>
      </c>
      <c r="T35" s="99">
        <v>12.589054312302665</v>
      </c>
      <c r="U35" s="99">
        <v>12.278284660204749</v>
      </c>
      <c r="V35" s="99">
        <v>12.172601066447909</v>
      </c>
      <c r="W35" s="99">
        <v>12.192949042333225</v>
      </c>
      <c r="X35" s="99" t="s">
        <v>20</v>
      </c>
    </row>
    <row r="36" spans="1:24" x14ac:dyDescent="0.2">
      <c r="A36" s="69" t="s">
        <v>50</v>
      </c>
      <c r="B36" s="97" t="s">
        <v>20</v>
      </c>
      <c r="C36" s="97" t="s">
        <v>20</v>
      </c>
      <c r="D36" s="97">
        <v>6.5500910746812382</v>
      </c>
      <c r="E36" s="97">
        <v>5.8838764544435422</v>
      </c>
      <c r="F36" s="97">
        <v>5.4803161574707406</v>
      </c>
      <c r="G36" s="97">
        <v>5.2150126252965032</v>
      </c>
      <c r="H36" s="97">
        <v>5.0895647534110831</v>
      </c>
      <c r="I36" s="97">
        <v>5.4048885368337674</v>
      </c>
      <c r="J36" s="97">
        <v>5.4484793463458923</v>
      </c>
      <c r="K36" s="99">
        <v>5.6606524031942138</v>
      </c>
      <c r="L36" s="99">
        <v>5.8210025668126235</v>
      </c>
      <c r="M36" s="99">
        <v>5.7877898335315106</v>
      </c>
      <c r="N36" s="99">
        <v>5.9299628252788104</v>
      </c>
      <c r="O36" s="99">
        <v>6.7199334934417143</v>
      </c>
      <c r="P36" s="99">
        <v>6.7582089552238802</v>
      </c>
      <c r="Q36" s="99">
        <v>6.6974321078884165</v>
      </c>
      <c r="R36" s="99">
        <v>6.3220638603469226</v>
      </c>
      <c r="S36" s="99">
        <v>6.4641046366375186</v>
      </c>
      <c r="T36" s="99">
        <v>6.4240952415732382</v>
      </c>
      <c r="U36" s="99">
        <v>6.4419399284411147</v>
      </c>
      <c r="V36" s="99">
        <v>6.9012952166584087</v>
      </c>
      <c r="W36" s="99">
        <v>7.3802453995963404</v>
      </c>
      <c r="X36" s="99">
        <v>7.7317171028982434</v>
      </c>
    </row>
    <row r="37" spans="1:24" x14ac:dyDescent="0.2">
      <c r="A37" s="69" t="s">
        <v>51</v>
      </c>
      <c r="B37" s="97" t="s">
        <v>20</v>
      </c>
      <c r="C37" s="97" t="s">
        <v>20</v>
      </c>
      <c r="D37" s="97">
        <v>10.350658514120274</v>
      </c>
      <c r="E37" s="97">
        <v>8.9250000000000007</v>
      </c>
      <c r="F37" s="97">
        <v>8.8824682695284274</v>
      </c>
      <c r="G37" s="97">
        <v>8.7872297021623833</v>
      </c>
      <c r="H37" s="97">
        <v>7.0996348461137195</v>
      </c>
      <c r="I37" s="97">
        <v>7.0873496969094703</v>
      </c>
      <c r="J37" s="97">
        <v>8.8584654781837884</v>
      </c>
      <c r="K37" s="99">
        <v>9.5821917808219172</v>
      </c>
      <c r="L37" s="99">
        <v>10.018357487922705</v>
      </c>
      <c r="M37" s="99">
        <v>11.130952380952381</v>
      </c>
      <c r="N37" s="99">
        <v>11.913218776999136</v>
      </c>
      <c r="O37" s="99">
        <v>12.425580948722873</v>
      </c>
      <c r="P37" s="99">
        <v>14.978418677653522</v>
      </c>
      <c r="Q37" s="99">
        <v>14.776001578843497</v>
      </c>
      <c r="R37" s="99">
        <v>15.106437874194446</v>
      </c>
      <c r="S37" s="99">
        <v>14.640762296294268</v>
      </c>
      <c r="T37" s="99">
        <v>14.110057412251416</v>
      </c>
      <c r="U37" s="99">
        <v>14.480506381042023</v>
      </c>
      <c r="V37" s="99">
        <v>14.331157201984583</v>
      </c>
      <c r="W37" s="99">
        <v>15.179115520622688</v>
      </c>
      <c r="X37" s="99">
        <v>16.514097715890237</v>
      </c>
    </row>
    <row r="38" spans="1:24" x14ac:dyDescent="0.2">
      <c r="A38" s="69" t="s">
        <v>52</v>
      </c>
      <c r="B38" s="97">
        <v>2.6232274511507989</v>
      </c>
      <c r="C38" s="97">
        <v>4.576286183794716</v>
      </c>
      <c r="D38" s="97">
        <v>4.8816927367823597</v>
      </c>
      <c r="E38" s="97">
        <v>6.6698831819462274</v>
      </c>
      <c r="F38" s="97">
        <v>6.9512712293166832</v>
      </c>
      <c r="G38" s="97">
        <v>7.0806749921115344</v>
      </c>
      <c r="H38" s="97">
        <v>7.6730635133854399</v>
      </c>
      <c r="I38" s="97">
        <v>7.9473187554668234</v>
      </c>
      <c r="J38" s="97">
        <v>8.2671836381257808</v>
      </c>
      <c r="K38" s="99">
        <v>8.6766667661311132</v>
      </c>
      <c r="L38" s="99">
        <v>8.9676040697849491</v>
      </c>
      <c r="M38" s="99">
        <v>9.3505729248627247</v>
      </c>
      <c r="N38" s="99">
        <v>9.4915422909613127</v>
      </c>
      <c r="O38" s="99">
        <v>9.5024785241970342</v>
      </c>
      <c r="P38" s="99">
        <v>9.1780340988485758</v>
      </c>
      <c r="Q38" s="99">
        <v>8.9077797008666799</v>
      </c>
      <c r="R38" s="99">
        <v>8.7667438934502382</v>
      </c>
      <c r="S38" s="99">
        <v>8.722997628049427</v>
      </c>
      <c r="T38" s="99">
        <v>8.7630156532550529</v>
      </c>
      <c r="U38" s="99">
        <v>9.0205245636351936</v>
      </c>
      <c r="V38" s="99">
        <v>9.486727221041857</v>
      </c>
      <c r="W38" s="99">
        <v>9.8959949215194083</v>
      </c>
      <c r="X38" s="99">
        <v>10.049620874294305</v>
      </c>
    </row>
    <row r="39" spans="1:24" x14ac:dyDescent="0.2">
      <c r="A39" s="69" t="s">
        <v>53</v>
      </c>
      <c r="B39" s="97">
        <v>11.667913238593867</v>
      </c>
      <c r="C39" s="97">
        <v>9.1434576983709928</v>
      </c>
      <c r="D39" s="97">
        <v>9.8792820439623181</v>
      </c>
      <c r="E39" s="97">
        <v>10.041710160055672</v>
      </c>
      <c r="F39" s="97">
        <v>10.398457287829292</v>
      </c>
      <c r="G39" s="97">
        <v>10.636434722700654</v>
      </c>
      <c r="H39" s="97">
        <v>10.675089341858868</v>
      </c>
      <c r="I39" s="97">
        <v>10.700555728481076</v>
      </c>
      <c r="J39" s="97">
        <v>10.782857421624156</v>
      </c>
      <c r="K39" s="99">
        <v>10.912783637159299</v>
      </c>
      <c r="L39" s="99">
        <v>11.140609104163293</v>
      </c>
      <c r="M39" s="99">
        <v>10.93518809144941</v>
      </c>
      <c r="N39" s="99">
        <v>11.060737897760159</v>
      </c>
      <c r="O39" s="99">
        <v>11.114189060092402</v>
      </c>
      <c r="P39" s="99">
        <v>11.1792495118665</v>
      </c>
      <c r="Q39" s="99">
        <v>11.095388411612415</v>
      </c>
      <c r="R39" s="99">
        <v>11.665476859413381</v>
      </c>
      <c r="S39" s="99">
        <v>12.141372126084837</v>
      </c>
      <c r="T39" s="99">
        <v>12.570292817132195</v>
      </c>
      <c r="U39" s="99">
        <v>12.559193328610062</v>
      </c>
      <c r="V39" s="99">
        <v>13.285463339942597</v>
      </c>
      <c r="W39" s="99">
        <v>13.763450041586964</v>
      </c>
      <c r="X39" s="99">
        <v>14.314301098535823</v>
      </c>
    </row>
    <row r="40" spans="1:24" x14ac:dyDescent="0.2">
      <c r="A40" s="69" t="s">
        <v>54</v>
      </c>
      <c r="B40" s="97" t="s">
        <v>20</v>
      </c>
      <c r="C40" s="97" t="s">
        <v>20</v>
      </c>
      <c r="D40" s="97" t="s">
        <v>20</v>
      </c>
      <c r="E40" s="97">
        <v>12.48087519222535</v>
      </c>
      <c r="F40" s="97" t="s">
        <v>20</v>
      </c>
      <c r="G40" s="97" t="s">
        <v>20</v>
      </c>
      <c r="H40" s="97" t="s">
        <v>20</v>
      </c>
      <c r="I40" s="97">
        <v>11.987640504493056</v>
      </c>
      <c r="J40" s="97" t="s">
        <v>20</v>
      </c>
      <c r="K40" s="99" t="s">
        <v>20</v>
      </c>
      <c r="L40" s="99" t="s">
        <v>20</v>
      </c>
      <c r="M40" s="99">
        <v>13.302433779619134</v>
      </c>
      <c r="N40" s="99" t="s">
        <v>20</v>
      </c>
      <c r="O40" s="99" t="s">
        <v>20</v>
      </c>
      <c r="P40" s="99" t="s">
        <v>20</v>
      </c>
      <c r="Q40" s="99">
        <v>15.324354338594507</v>
      </c>
      <c r="R40" s="99" t="s">
        <v>20</v>
      </c>
      <c r="S40" s="99" t="s">
        <v>20</v>
      </c>
      <c r="T40" s="99">
        <v>15.718440612980912</v>
      </c>
      <c r="U40" s="99" t="s">
        <v>20</v>
      </c>
      <c r="V40" s="99">
        <v>15.441223995125425</v>
      </c>
      <c r="W40" s="99" t="s">
        <v>20</v>
      </c>
      <c r="X40" s="99" t="s">
        <v>20</v>
      </c>
    </row>
    <row r="41" spans="1:24" x14ac:dyDescent="0.2">
      <c r="A41" s="69" t="s">
        <v>55</v>
      </c>
      <c r="B41" s="97">
        <v>9.7173242484231857</v>
      </c>
      <c r="C41" s="97">
        <v>11.794059405940594</v>
      </c>
      <c r="D41" s="97">
        <v>14.264404463675699</v>
      </c>
      <c r="E41" s="97" t="s">
        <v>20</v>
      </c>
      <c r="F41" s="97">
        <v>16.167903188801791</v>
      </c>
      <c r="G41" s="97" t="s">
        <v>20</v>
      </c>
      <c r="H41" s="97">
        <v>16.228152101400934</v>
      </c>
      <c r="I41" s="97">
        <v>16.059175531914892</v>
      </c>
      <c r="J41" s="97">
        <v>16.779239323265976</v>
      </c>
      <c r="K41" s="99">
        <v>16.851851851851851</v>
      </c>
      <c r="L41" s="99">
        <v>15.568003307151715</v>
      </c>
      <c r="M41" s="99">
        <v>16.241118824009799</v>
      </c>
      <c r="N41" s="99">
        <v>15.765844711636438</v>
      </c>
      <c r="O41" s="99">
        <v>15.64537315845846</v>
      </c>
      <c r="P41" s="99">
        <v>15.638020054621933</v>
      </c>
      <c r="Q41" s="99">
        <v>16.061342661212226</v>
      </c>
      <c r="R41" s="99">
        <v>15.825514113691453</v>
      </c>
      <c r="S41" s="99">
        <v>16.103908631400241</v>
      </c>
      <c r="T41" s="99">
        <v>15.99582639327628</v>
      </c>
      <c r="U41" s="99">
        <v>17.192016191273037</v>
      </c>
      <c r="V41" s="99">
        <v>16.534687727478111</v>
      </c>
      <c r="W41" s="99">
        <v>16.914335591200675</v>
      </c>
      <c r="X41" s="99">
        <v>16.573453959507368</v>
      </c>
    </row>
    <row r="42" spans="1:24" x14ac:dyDescent="0.2">
      <c r="A42" s="69" t="s">
        <v>56</v>
      </c>
      <c r="B42" s="97" t="s">
        <v>20</v>
      </c>
      <c r="C42" s="97">
        <v>1.9631625441696112</v>
      </c>
      <c r="D42" s="97" t="s">
        <v>20</v>
      </c>
      <c r="E42" s="97" t="s">
        <v>20</v>
      </c>
      <c r="F42" s="97">
        <v>1.3098556299940185</v>
      </c>
      <c r="G42" s="97" t="s">
        <v>20</v>
      </c>
      <c r="H42" s="97">
        <v>1.5541725816777168</v>
      </c>
      <c r="I42" s="97">
        <v>1.8573423760669883</v>
      </c>
      <c r="J42" s="97">
        <v>1.7176666927335715</v>
      </c>
      <c r="K42" s="99">
        <v>1.7868230860726713</v>
      </c>
      <c r="L42" s="99">
        <v>1.8082747850266272</v>
      </c>
      <c r="M42" s="99">
        <v>1.6356808897233988</v>
      </c>
      <c r="N42" s="99">
        <v>1.661106127694342</v>
      </c>
      <c r="O42" s="99">
        <v>1.6066961634865287</v>
      </c>
      <c r="P42" s="99">
        <v>1.6560371606586974</v>
      </c>
      <c r="Q42" s="99">
        <v>1.8255406903550069</v>
      </c>
      <c r="R42" s="99">
        <v>1.9216842212480723</v>
      </c>
      <c r="S42" s="99">
        <v>1.9026595618722157</v>
      </c>
      <c r="T42" s="99">
        <v>1.9471264891157838</v>
      </c>
      <c r="U42" s="99">
        <v>1.9752412020842129</v>
      </c>
      <c r="V42" s="99">
        <v>1.9857012262113771</v>
      </c>
      <c r="W42" s="99" t="s">
        <v>20</v>
      </c>
      <c r="X42" s="99" t="s">
        <v>20</v>
      </c>
    </row>
    <row r="43" spans="1:24" x14ac:dyDescent="0.2">
      <c r="A43" s="69" t="s">
        <v>57</v>
      </c>
      <c r="B43" s="97" t="s">
        <v>20</v>
      </c>
      <c r="C43" s="97" t="s">
        <v>20</v>
      </c>
      <c r="D43" s="97" t="s">
        <v>20</v>
      </c>
      <c r="E43" s="97">
        <v>10.687615705233034</v>
      </c>
      <c r="F43" s="97">
        <v>10.959789224979659</v>
      </c>
      <c r="G43" s="97">
        <v>12.038584674490922</v>
      </c>
      <c r="H43" s="97">
        <v>12.666552920801905</v>
      </c>
      <c r="I43" s="97">
        <v>13.535567515624999</v>
      </c>
      <c r="J43" s="97">
        <v>14.381820314338057</v>
      </c>
      <c r="K43" s="99">
        <v>15.331123109674966</v>
      </c>
      <c r="L43" s="99">
        <v>16.445127806403434</v>
      </c>
      <c r="M43" s="99">
        <v>17.02199212596517</v>
      </c>
      <c r="N43" s="99">
        <v>18.061407672193827</v>
      </c>
      <c r="O43" s="99">
        <v>19.079970846706413</v>
      </c>
      <c r="P43" s="99">
        <v>19.809164134180357</v>
      </c>
      <c r="Q43" s="99">
        <v>20.168511063113481</v>
      </c>
      <c r="R43" s="99">
        <v>20.424766650981216</v>
      </c>
      <c r="S43" s="99">
        <v>20.803980204742956</v>
      </c>
      <c r="T43" s="99">
        <v>21.086225840518988</v>
      </c>
      <c r="U43" s="99">
        <v>21.360542680277138</v>
      </c>
      <c r="V43" s="99">
        <v>21.638779318679099</v>
      </c>
      <c r="W43" s="99">
        <v>22.090865732983829</v>
      </c>
      <c r="X43" s="99">
        <v>22.733900829403982</v>
      </c>
    </row>
    <row r="44" spans="1:24" x14ac:dyDescent="0.2">
      <c r="A44" s="73" t="s">
        <v>58</v>
      </c>
      <c r="B44" s="97" t="s">
        <v>20</v>
      </c>
      <c r="C44" s="97" t="s">
        <v>20</v>
      </c>
      <c r="D44" s="97">
        <v>4.3859264833501586</v>
      </c>
      <c r="E44" s="97">
        <v>4.6659209363704184</v>
      </c>
      <c r="F44" s="97">
        <v>5.0485680991912032</v>
      </c>
      <c r="G44" s="97">
        <v>5.0322582085137233</v>
      </c>
      <c r="H44" s="97">
        <v>5.4472344548982665</v>
      </c>
      <c r="I44" s="97">
        <v>5.6045077285663565</v>
      </c>
      <c r="J44" s="97">
        <v>8.3821045312426463</v>
      </c>
      <c r="K44" s="99">
        <v>9.1798095497275209</v>
      </c>
      <c r="L44" s="99">
        <v>9.4629620486408914</v>
      </c>
      <c r="M44" s="99">
        <v>9.7103743204198416</v>
      </c>
      <c r="N44" s="99">
        <v>9.6398831063533379</v>
      </c>
      <c r="O44" s="99">
        <v>9.9241636748949826</v>
      </c>
      <c r="P44" s="99">
        <v>10.593553753230323</v>
      </c>
      <c r="Q44" s="99">
        <v>11.476135571986815</v>
      </c>
      <c r="R44" s="99">
        <v>11.680285377852694</v>
      </c>
      <c r="S44" s="99">
        <v>12.164004512016948</v>
      </c>
      <c r="T44" s="99">
        <v>12.511942023178316</v>
      </c>
      <c r="U44" s="99">
        <v>12.296087511256495</v>
      </c>
      <c r="V44" s="99">
        <v>12.970199818517786</v>
      </c>
      <c r="W44" s="99">
        <v>13.840980471066242</v>
      </c>
      <c r="X44" s="99">
        <v>14.63481902233031</v>
      </c>
    </row>
    <row r="45" spans="1:24" x14ac:dyDescent="0.2">
      <c r="A45" s="69" t="s">
        <v>59</v>
      </c>
      <c r="B45" s="97" t="s">
        <v>20</v>
      </c>
      <c r="C45" s="97">
        <v>0.78172366365242307</v>
      </c>
      <c r="D45" s="97">
        <v>0.91196412158504991</v>
      </c>
      <c r="E45" s="97">
        <v>1.2864938208387979</v>
      </c>
      <c r="F45" s="97">
        <v>1.2946821863956246</v>
      </c>
      <c r="G45" s="97">
        <v>1.3291151111960728</v>
      </c>
      <c r="H45" s="97">
        <v>1.7686420689334919</v>
      </c>
      <c r="I45" s="97">
        <v>1.8150503270348837</v>
      </c>
      <c r="J45" s="97">
        <v>2.1933393407258963</v>
      </c>
      <c r="K45" s="99">
        <v>2.3930342782734826</v>
      </c>
      <c r="L45" s="99">
        <v>2.7419123561477892</v>
      </c>
      <c r="M45" s="99">
        <v>2.8247890905272004</v>
      </c>
      <c r="N45" s="99">
        <v>2.9707661508000642</v>
      </c>
      <c r="O45" s="99">
        <v>3.1898733395733396</v>
      </c>
      <c r="P45" s="99">
        <v>3.4724451449953229</v>
      </c>
      <c r="Q45" s="99">
        <v>3.8451209619956837</v>
      </c>
      <c r="R45" s="99">
        <v>3.9959346804145595</v>
      </c>
      <c r="S45" s="99">
        <v>4.0104268380462722</v>
      </c>
      <c r="T45" s="99">
        <v>4.1205066506530086</v>
      </c>
      <c r="U45" s="99">
        <v>4.4830933889442042</v>
      </c>
      <c r="V45" s="99">
        <v>4.8589751376659072</v>
      </c>
      <c r="W45" s="99">
        <v>5.329750870207925</v>
      </c>
      <c r="X45" s="99">
        <v>5.605064230348896</v>
      </c>
    </row>
    <row r="46" spans="1:24" x14ac:dyDescent="0.2">
      <c r="A46" s="5" t="s">
        <v>60</v>
      </c>
      <c r="B46" s="97">
        <v>12.438756403462286</v>
      </c>
      <c r="C46" s="97">
        <v>13.046238977183718</v>
      </c>
      <c r="D46" s="97">
        <v>11.660351483136937</v>
      </c>
      <c r="E46" s="97">
        <v>12.261503048086409</v>
      </c>
      <c r="F46" s="97">
        <v>12.110215189235499</v>
      </c>
      <c r="G46" s="97">
        <v>12.108776266996292</v>
      </c>
      <c r="H46" s="97">
        <v>11.960741134482497</v>
      </c>
      <c r="I46" s="97">
        <v>11.783543606688696</v>
      </c>
      <c r="J46" s="97">
        <v>11.612539093041439</v>
      </c>
      <c r="K46" s="99">
        <v>11.777619541866809</v>
      </c>
      <c r="L46" s="99">
        <v>12.177206059148833</v>
      </c>
      <c r="M46" s="99">
        <v>12.561004870792043</v>
      </c>
      <c r="N46" s="99">
        <v>12.829444351183481</v>
      </c>
      <c r="O46" s="99">
        <v>13.163875827655696</v>
      </c>
      <c r="P46" s="99">
        <v>13.96345845675715</v>
      </c>
      <c r="Q46" s="99">
        <v>14.30585531091217</v>
      </c>
      <c r="R46" s="99">
        <v>14.117837526683136</v>
      </c>
      <c r="S46" s="99">
        <v>14.430345945688195</v>
      </c>
      <c r="T46" s="99">
        <v>15.209640088032616</v>
      </c>
      <c r="U46" s="99">
        <v>15.323036389525809</v>
      </c>
      <c r="V46" s="99">
        <v>15.887835793461536</v>
      </c>
      <c r="W46" s="99">
        <v>16.349926830116836</v>
      </c>
      <c r="X46" s="99">
        <v>16.838781572248834</v>
      </c>
    </row>
    <row r="47" spans="1:24" x14ac:dyDescent="0.2">
      <c r="A47" s="69" t="s">
        <v>61</v>
      </c>
      <c r="B47" s="97" t="s">
        <v>20</v>
      </c>
      <c r="C47" s="97" t="s">
        <v>20</v>
      </c>
      <c r="D47" s="97">
        <v>4.7826617826617825</v>
      </c>
      <c r="E47" s="97">
        <v>5.7121359223300967</v>
      </c>
      <c r="F47" s="97">
        <v>5.5928815212091658</v>
      </c>
      <c r="G47" s="97">
        <v>5.767153284671533</v>
      </c>
      <c r="H47" s="97">
        <v>5.5955352856457035</v>
      </c>
      <c r="I47" s="97">
        <v>5.4962677582470505</v>
      </c>
      <c r="J47" s="97">
        <v>5.5265160523186685</v>
      </c>
      <c r="K47" s="99">
        <v>6.1157161022935993</v>
      </c>
      <c r="L47" s="99">
        <v>6.1588476780332684</v>
      </c>
      <c r="M47" s="99">
        <v>6.564221721841613</v>
      </c>
      <c r="N47" s="99">
        <v>7.1526310735548293</v>
      </c>
      <c r="O47" s="99">
        <v>7.4920272264267691</v>
      </c>
      <c r="P47" s="99">
        <v>8.0378698224852076</v>
      </c>
      <c r="Q47" s="99">
        <v>8.3089945121384066</v>
      </c>
      <c r="R47" s="99">
        <v>8.8058978263879268</v>
      </c>
      <c r="S47" s="99">
        <v>8.3996759748880532</v>
      </c>
      <c r="T47" s="99">
        <v>8.1573586369631759</v>
      </c>
      <c r="U47" s="99">
        <v>7.7987811330919659</v>
      </c>
      <c r="V47" s="99">
        <v>8.7652517837816504</v>
      </c>
      <c r="W47" s="99">
        <v>11.775802866766584</v>
      </c>
      <c r="X47" s="99">
        <v>12.191292941097435</v>
      </c>
    </row>
    <row r="48" spans="1:24" x14ac:dyDescent="0.2">
      <c r="A48" s="69" t="s">
        <v>62</v>
      </c>
      <c r="B48" s="97" t="s">
        <v>20</v>
      </c>
      <c r="C48" s="97" t="s">
        <v>20</v>
      </c>
      <c r="D48" s="97" t="s">
        <v>20</v>
      </c>
      <c r="E48" s="97" t="s">
        <v>20</v>
      </c>
      <c r="F48" s="97" t="s">
        <v>20</v>
      </c>
      <c r="G48" s="97" t="s">
        <v>20</v>
      </c>
      <c r="H48" s="97" t="s">
        <v>20</v>
      </c>
      <c r="I48" s="97" t="s">
        <v>20</v>
      </c>
      <c r="J48" s="97" t="s">
        <v>20</v>
      </c>
      <c r="K48" s="99" t="s">
        <v>20</v>
      </c>
      <c r="L48" s="99" t="s">
        <v>20</v>
      </c>
      <c r="M48" s="99" t="s">
        <v>20</v>
      </c>
      <c r="N48" s="99" t="s">
        <v>20</v>
      </c>
      <c r="O48" s="99" t="s">
        <v>20</v>
      </c>
      <c r="P48" s="99" t="s">
        <v>20</v>
      </c>
      <c r="Q48" s="99" t="s">
        <v>20</v>
      </c>
      <c r="R48" s="99" t="s">
        <v>20</v>
      </c>
      <c r="S48" s="99" t="s">
        <v>20</v>
      </c>
      <c r="T48" s="99" t="s">
        <v>20</v>
      </c>
      <c r="U48" s="99" t="s">
        <v>20</v>
      </c>
      <c r="V48" s="99" t="s">
        <v>20</v>
      </c>
      <c r="W48" s="99" t="s">
        <v>20</v>
      </c>
      <c r="X48" s="99" t="s">
        <v>20</v>
      </c>
    </row>
    <row r="49" spans="1:24" x14ac:dyDescent="0.2">
      <c r="A49" s="69" t="s">
        <v>63</v>
      </c>
      <c r="B49" s="97">
        <v>5.751326940344379</v>
      </c>
      <c r="C49" s="97" t="s">
        <v>20</v>
      </c>
      <c r="D49" s="97" t="s">
        <v>20</v>
      </c>
      <c r="E49" s="97" t="s">
        <v>20</v>
      </c>
      <c r="F49" s="97" t="s">
        <v>20</v>
      </c>
      <c r="G49" s="97">
        <v>9.9261282434616955</v>
      </c>
      <c r="H49" s="97" t="s">
        <v>20</v>
      </c>
      <c r="I49" s="97">
        <v>11.025500258042612</v>
      </c>
      <c r="J49" s="97">
        <v>11.993216041832209</v>
      </c>
      <c r="K49" s="99">
        <v>12.228697483470068</v>
      </c>
      <c r="L49" s="99">
        <v>12.912665697444639</v>
      </c>
      <c r="M49" s="99">
        <v>13.925091474143457</v>
      </c>
      <c r="N49" s="99">
        <v>13.420785944909722</v>
      </c>
      <c r="O49" s="99">
        <v>14.199170900811316</v>
      </c>
      <c r="P49" s="99">
        <v>14.405448322570964</v>
      </c>
      <c r="Q49" s="99">
        <v>15.159792580446062</v>
      </c>
      <c r="R49" s="99">
        <v>15.263772551434018</v>
      </c>
      <c r="S49" s="99">
        <v>16.095294239031375</v>
      </c>
      <c r="T49" s="99">
        <v>16.225541806654569</v>
      </c>
      <c r="U49" s="99">
        <v>16.738829395993854</v>
      </c>
      <c r="V49" s="99">
        <v>16.859164431900496</v>
      </c>
      <c r="W49" s="99">
        <v>17.789171368083743</v>
      </c>
      <c r="X49" s="99">
        <v>18.348062188146628</v>
      </c>
    </row>
    <row r="50" spans="1:24" x14ac:dyDescent="0.2">
      <c r="A50" s="75" t="s">
        <v>64</v>
      </c>
      <c r="B50" s="100" t="s">
        <v>20</v>
      </c>
      <c r="C50" s="100" t="s">
        <v>20</v>
      </c>
      <c r="D50" s="100" t="s">
        <v>20</v>
      </c>
      <c r="E50" s="100" t="s">
        <v>20</v>
      </c>
      <c r="F50" s="100" t="s">
        <v>20</v>
      </c>
      <c r="G50" s="100" t="s">
        <v>20</v>
      </c>
      <c r="H50" s="100" t="s">
        <v>20</v>
      </c>
      <c r="I50" s="100" t="s">
        <v>20</v>
      </c>
      <c r="J50" s="100" t="s">
        <v>20</v>
      </c>
      <c r="K50" s="101" t="s">
        <v>20</v>
      </c>
      <c r="L50" s="101" t="s">
        <v>20</v>
      </c>
      <c r="M50" s="101" t="s">
        <v>20</v>
      </c>
      <c r="N50" s="101" t="s">
        <v>20</v>
      </c>
      <c r="O50" s="101" t="s">
        <v>20</v>
      </c>
      <c r="P50" s="101" t="s">
        <v>20</v>
      </c>
      <c r="Q50" s="101" t="s">
        <v>20</v>
      </c>
      <c r="R50" s="101" t="s">
        <v>20</v>
      </c>
      <c r="S50" s="101" t="s">
        <v>20</v>
      </c>
      <c r="T50" s="101" t="s">
        <v>20</v>
      </c>
      <c r="U50" s="101" t="s">
        <v>20</v>
      </c>
      <c r="V50" s="101" t="s">
        <v>20</v>
      </c>
      <c r="W50" s="101" t="s">
        <v>20</v>
      </c>
      <c r="X50" s="101" t="s">
        <v>20</v>
      </c>
    </row>
    <row r="51" spans="1:24" x14ac:dyDescent="0.2">
      <c r="A51" s="75" t="s">
        <v>233</v>
      </c>
      <c r="B51" s="100" t="s">
        <v>20</v>
      </c>
      <c r="C51" s="100">
        <v>8.0689707904950208</v>
      </c>
      <c r="D51" s="100">
        <v>8.2672919582271227</v>
      </c>
      <c r="E51" s="100">
        <v>8.7248071549776842</v>
      </c>
      <c r="F51" s="100">
        <v>8.7967678390757005</v>
      </c>
      <c r="G51" s="100">
        <v>8.9036525485051605</v>
      </c>
      <c r="H51" s="100">
        <v>8.9475406984644277</v>
      </c>
      <c r="I51" s="100">
        <v>9.0692726156800081</v>
      </c>
      <c r="J51" s="100">
        <v>9.220714163710543</v>
      </c>
      <c r="K51" s="101">
        <v>9.5248119441604953</v>
      </c>
      <c r="L51" s="101">
        <v>9.7711002301717933</v>
      </c>
      <c r="M51" s="101">
        <v>10.142006127401542</v>
      </c>
      <c r="N51" s="101">
        <v>10.205059601106335</v>
      </c>
      <c r="O51" s="101">
        <v>10.481242240233264</v>
      </c>
      <c r="P51" s="101">
        <v>10.832039444975191</v>
      </c>
      <c r="Q51" s="101">
        <v>11.065558036187632</v>
      </c>
      <c r="R51" s="101">
        <v>11.199794945679477</v>
      </c>
      <c r="S51" s="101">
        <v>11.418236624488605</v>
      </c>
      <c r="T51" s="101">
        <v>11.760085212218588</v>
      </c>
      <c r="U51" s="101">
        <v>12.052855951764847</v>
      </c>
      <c r="V51" s="101">
        <v>12.64187509637676</v>
      </c>
      <c r="W51" s="101">
        <v>13.278361758476846</v>
      </c>
      <c r="X51" s="101">
        <v>13.649344499430985</v>
      </c>
    </row>
    <row r="53" spans="1:24" x14ac:dyDescent="0.2">
      <c r="A53" s="15" t="s">
        <v>78</v>
      </c>
    </row>
    <row r="54" spans="1:24" x14ac:dyDescent="0.2">
      <c r="A54" s="14" t="s">
        <v>76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N57"/>
  <sheetViews>
    <sheetView showGridLines="0" zoomScaleNormal="100" workbookViewId="0">
      <pane xSplit="1" ySplit="6" topLeftCell="B7" activePane="bottomRight" state="frozen"/>
      <selection pane="topRight" activeCell="A2" sqref="A2"/>
      <selection pane="bottomLeft" activeCell="A2" sqref="A2"/>
      <selection pane="bottomRight" activeCell="A29" sqref="A29"/>
    </sheetView>
  </sheetViews>
  <sheetFormatPr baseColWidth="10" defaultColWidth="11.42578125" defaultRowHeight="12.75" x14ac:dyDescent="0.2"/>
  <cols>
    <col min="1" max="1" width="68" style="12" customWidth="1"/>
    <col min="2" max="4" width="5.5703125" style="20" customWidth="1"/>
    <col min="5" max="14" width="5.5703125" style="12" customWidth="1"/>
    <col min="15" max="16384" width="11.42578125" style="12"/>
  </cols>
  <sheetData>
    <row r="1" spans="1:14" x14ac:dyDescent="0.2">
      <c r="A1" s="1" t="s">
        <v>245</v>
      </c>
    </row>
    <row r="2" spans="1:14" ht="18" x14ac:dyDescent="0.25">
      <c r="A2" s="3" t="s">
        <v>86</v>
      </c>
    </row>
    <row r="3" spans="1:14" ht="15.75" x14ac:dyDescent="0.25">
      <c r="A3" s="4" t="s">
        <v>87</v>
      </c>
    </row>
    <row r="4" spans="1:14" ht="15.75" x14ac:dyDescent="0.25">
      <c r="A4" s="21" t="s">
        <v>244</v>
      </c>
    </row>
    <row r="5" spans="1:14" x14ac:dyDescent="0.2">
      <c r="A5" s="11"/>
      <c r="F5" s="5"/>
    </row>
    <row r="6" spans="1:14" ht="14.25" x14ac:dyDescent="0.2">
      <c r="A6" s="152" t="s">
        <v>88</v>
      </c>
      <c r="B6" s="159">
        <v>1995</v>
      </c>
      <c r="C6" s="112">
        <v>1999</v>
      </c>
      <c r="D6" s="68">
        <v>2005</v>
      </c>
      <c r="E6" s="112">
        <v>2009</v>
      </c>
      <c r="F6" s="68">
        <v>2011</v>
      </c>
      <c r="G6" s="112">
        <v>2012</v>
      </c>
      <c r="H6" s="68">
        <v>2013</v>
      </c>
      <c r="I6" s="68">
        <v>2014</v>
      </c>
      <c r="J6" s="68">
        <v>2015</v>
      </c>
      <c r="K6" s="68">
        <v>2016</v>
      </c>
      <c r="L6" s="68">
        <v>2017</v>
      </c>
      <c r="M6" s="68">
        <v>2018</v>
      </c>
      <c r="N6" s="68">
        <v>2019</v>
      </c>
    </row>
    <row r="7" spans="1:14" x14ac:dyDescent="0.2">
      <c r="A7" s="153" t="s">
        <v>89</v>
      </c>
      <c r="B7" s="154"/>
      <c r="C7" s="113"/>
      <c r="D7" s="114"/>
      <c r="E7" s="116"/>
      <c r="F7" s="115"/>
      <c r="G7" s="116"/>
      <c r="H7" s="115"/>
      <c r="I7" s="115"/>
      <c r="J7" s="115"/>
      <c r="K7" s="115"/>
      <c r="L7" s="115"/>
      <c r="M7" s="115"/>
      <c r="N7" s="115"/>
    </row>
    <row r="8" spans="1:14" ht="14.25" x14ac:dyDescent="0.2">
      <c r="A8" s="155" t="s">
        <v>90</v>
      </c>
      <c r="B8" s="168">
        <v>1.6516428590710781</v>
      </c>
      <c r="C8" s="168">
        <v>1.6053469691211666</v>
      </c>
      <c r="D8" s="170">
        <v>1.4823865683544666</v>
      </c>
      <c r="E8" s="170">
        <v>1.72472010281324</v>
      </c>
      <c r="F8" s="170">
        <v>1.6271234508177264</v>
      </c>
      <c r="G8" s="169">
        <v>1.6208718265159225</v>
      </c>
      <c r="H8" s="170">
        <v>1.6523770327400409</v>
      </c>
      <c r="I8" s="170">
        <v>1.7150617642432822</v>
      </c>
      <c r="J8" s="170">
        <v>1.9352603266683124</v>
      </c>
      <c r="K8" s="170">
        <v>2.0446021300467248</v>
      </c>
      <c r="L8" s="88">
        <v>2.0991860731168646</v>
      </c>
      <c r="M8" s="88">
        <v>2.0478094487745859</v>
      </c>
      <c r="N8" s="88">
        <v>2.1530239137696414</v>
      </c>
    </row>
    <row r="9" spans="1:14" x14ac:dyDescent="0.2">
      <c r="A9" s="153" t="s">
        <v>55</v>
      </c>
      <c r="B9" s="171">
        <v>3.0954392578455852</v>
      </c>
      <c r="C9" s="171">
        <v>3.3813172390829913</v>
      </c>
      <c r="D9" s="171">
        <v>3.3595750379125819</v>
      </c>
      <c r="E9" s="171">
        <v>3.3952807507077618</v>
      </c>
      <c r="F9" s="162">
        <v>3.1870179095229085</v>
      </c>
      <c r="G9" s="117">
        <v>3.2302490511839697</v>
      </c>
      <c r="H9" s="162">
        <v>3.2604166039923395</v>
      </c>
      <c r="I9" s="162">
        <v>3.101837589819497</v>
      </c>
      <c r="J9" s="162">
        <v>3.2190345196656707</v>
      </c>
      <c r="K9" s="162">
        <v>3.2473611170567094</v>
      </c>
      <c r="L9" s="162">
        <v>3.3627857077066974</v>
      </c>
      <c r="M9" s="162">
        <v>3.3210612583378105</v>
      </c>
      <c r="N9" s="162">
        <v>3.3875823106654184</v>
      </c>
    </row>
    <row r="10" spans="1:14" x14ac:dyDescent="0.2">
      <c r="A10" s="153" t="s">
        <v>26</v>
      </c>
      <c r="B10" s="171">
        <v>1.7890315612480938</v>
      </c>
      <c r="C10" s="171">
        <v>2.1276414063018474</v>
      </c>
      <c r="D10" s="171">
        <v>2.3933729068052427</v>
      </c>
      <c r="E10" s="171">
        <v>3.0551420598030012</v>
      </c>
      <c r="F10" s="162">
        <v>2.944651358244927</v>
      </c>
      <c r="G10" s="117">
        <v>2.9812471135984198</v>
      </c>
      <c r="H10" s="162">
        <v>2.9704815360309667</v>
      </c>
      <c r="I10" s="162">
        <v>2.9140934885417629</v>
      </c>
      <c r="J10" s="162">
        <v>3.054966481721471</v>
      </c>
      <c r="K10" s="162">
        <v>3.0928335625267023</v>
      </c>
      <c r="L10" s="162">
        <v>2.9312436132613056</v>
      </c>
      <c r="M10" s="162">
        <v>2.9657102314625412</v>
      </c>
      <c r="N10" s="162">
        <v>2.9121600931409515</v>
      </c>
    </row>
    <row r="11" spans="1:14" x14ac:dyDescent="0.2">
      <c r="A11" s="153" t="s">
        <v>28</v>
      </c>
      <c r="B11" s="171">
        <v>2.2043679116987489</v>
      </c>
      <c r="C11" s="171">
        <v>3.0561949765199028</v>
      </c>
      <c r="D11" s="171">
        <v>3.3236988954805176</v>
      </c>
      <c r="E11" s="171">
        <v>3.7340216894914362</v>
      </c>
      <c r="F11" s="162">
        <v>3.6180628087152398</v>
      </c>
      <c r="G11" s="117">
        <v>3.3983236916587494</v>
      </c>
      <c r="H11" s="162">
        <v>3.2713720077720847</v>
      </c>
      <c r="I11" s="162">
        <v>3.1475081803989426</v>
      </c>
      <c r="J11" s="162">
        <v>2.8719634789601911</v>
      </c>
      <c r="K11" s="162">
        <v>2.7244182090677556</v>
      </c>
      <c r="L11" s="162">
        <v>2.7278712864724413</v>
      </c>
      <c r="M11" s="162">
        <v>2.7547326441188553</v>
      </c>
      <c r="N11" s="162">
        <v>2.7949188590740905</v>
      </c>
    </row>
    <row r="12" spans="1:14" x14ac:dyDescent="0.2">
      <c r="A12" s="161" t="s">
        <v>233</v>
      </c>
      <c r="B12" s="171">
        <v>1.5806093355792799</v>
      </c>
      <c r="C12" s="172">
        <v>1.6493884770422289</v>
      </c>
      <c r="D12" s="172">
        <v>1.6623161373202311</v>
      </c>
      <c r="E12" s="117">
        <v>1.8333318554973599</v>
      </c>
      <c r="F12" s="162">
        <v>1.8725024514390483</v>
      </c>
      <c r="G12" s="117">
        <v>1.9086032271635915</v>
      </c>
      <c r="H12" s="162">
        <v>1.9172147955137269</v>
      </c>
      <c r="I12" s="162">
        <v>1.9424939189359978</v>
      </c>
      <c r="J12" s="162">
        <v>1.9532363995522304</v>
      </c>
      <c r="K12" s="162">
        <v>1.9400287490621597</v>
      </c>
      <c r="L12" s="162">
        <v>1.9798539618408384</v>
      </c>
      <c r="M12" s="162">
        <v>2.0252100934300081</v>
      </c>
      <c r="N12" s="162">
        <v>2.0252100934300081</v>
      </c>
    </row>
    <row r="13" spans="1:14" x14ac:dyDescent="0.2">
      <c r="A13" s="153" t="s">
        <v>64</v>
      </c>
      <c r="B13" s="171">
        <v>1.949960956709337</v>
      </c>
      <c r="C13" s="172">
        <v>2.0723729058127964</v>
      </c>
      <c r="D13" s="172">
        <v>2.1194786185553296</v>
      </c>
      <c r="E13" s="117">
        <v>2.2920417462336817</v>
      </c>
      <c r="F13" s="162">
        <v>2.283286800371239</v>
      </c>
      <c r="G13" s="117">
        <v>2.2762497525737841</v>
      </c>
      <c r="H13" s="162">
        <v>2.2977251834252441</v>
      </c>
      <c r="I13" s="162">
        <v>2.318516790671219</v>
      </c>
      <c r="J13" s="162">
        <v>2.3103045455437892</v>
      </c>
      <c r="K13" s="162">
        <v>2.3021103747064995</v>
      </c>
      <c r="L13" s="162">
        <v>2.3422409348357487</v>
      </c>
      <c r="M13" s="162">
        <v>2.3786073449166794</v>
      </c>
      <c r="N13" s="162">
        <v>2.3786073449166794</v>
      </c>
    </row>
    <row r="14" spans="1:14" x14ac:dyDescent="0.2">
      <c r="A14" s="153"/>
      <c r="B14" s="173"/>
      <c r="C14" s="174"/>
      <c r="D14" s="107"/>
      <c r="E14" s="119"/>
      <c r="F14" s="118"/>
      <c r="G14" s="119"/>
      <c r="H14" s="118"/>
      <c r="I14" s="118"/>
      <c r="J14" s="118"/>
      <c r="K14" s="118"/>
      <c r="L14" s="118"/>
      <c r="M14" s="118"/>
      <c r="N14" s="118"/>
    </row>
    <row r="15" spans="1:14" x14ac:dyDescent="0.2">
      <c r="A15" s="153" t="s">
        <v>91</v>
      </c>
      <c r="B15" s="173"/>
      <c r="C15" s="174"/>
      <c r="D15" s="107"/>
      <c r="E15" s="119"/>
      <c r="F15" s="118"/>
      <c r="G15" s="119"/>
      <c r="H15" s="118"/>
      <c r="I15" s="118"/>
      <c r="J15" s="118"/>
      <c r="K15" s="118"/>
      <c r="L15" s="118"/>
      <c r="M15" s="118"/>
      <c r="N15" s="118"/>
    </row>
    <row r="16" spans="1:14" x14ac:dyDescent="0.2">
      <c r="A16" s="155" t="s">
        <v>44</v>
      </c>
      <c r="B16" s="167">
        <v>0.93664666953229969</v>
      </c>
      <c r="C16" s="167">
        <v>0.89828543978813113</v>
      </c>
      <c r="D16" s="167">
        <v>0.79309563328805666</v>
      </c>
      <c r="E16" s="167">
        <v>0.88951488605428664</v>
      </c>
      <c r="F16" s="170">
        <v>0.84898644063790984</v>
      </c>
      <c r="G16" s="169">
        <v>0.84732965301227736</v>
      </c>
      <c r="H16" s="170">
        <v>0.86725683310627955</v>
      </c>
      <c r="I16" s="170">
        <v>0.92137579621079124</v>
      </c>
      <c r="J16" s="170">
        <v>1.0428623590882911</v>
      </c>
      <c r="K16" s="170">
        <v>1.0891506796963863</v>
      </c>
      <c r="L16" s="170">
        <v>1.1043484488293012</v>
      </c>
      <c r="M16" s="170">
        <v>1.0549846647345171</v>
      </c>
      <c r="N16" s="170">
        <v>1.140959420348338</v>
      </c>
    </row>
    <row r="17" spans="1:14" x14ac:dyDescent="0.2">
      <c r="A17" s="153" t="s">
        <v>55</v>
      </c>
      <c r="B17" s="173">
        <v>2.3090845108463354</v>
      </c>
      <c r="C17" s="173">
        <v>2.5150663238674951</v>
      </c>
      <c r="D17" s="173">
        <v>2.446227250318568</v>
      </c>
      <c r="E17" s="173">
        <v>2.4082603473576749</v>
      </c>
      <c r="F17" s="120">
        <v>2.2013972995556483</v>
      </c>
      <c r="G17" s="121">
        <v>2.1897172546930528</v>
      </c>
      <c r="H17" s="120">
        <v>2.2480093107672618</v>
      </c>
      <c r="I17" s="120">
        <v>2.079554590468176</v>
      </c>
      <c r="J17" s="120">
        <v>2.2433205726128809</v>
      </c>
      <c r="K17" s="120">
        <v>2.2595764333251567</v>
      </c>
      <c r="L17" s="120">
        <v>2.3985026034065471</v>
      </c>
      <c r="M17" s="120">
        <v>2.3563336706497062</v>
      </c>
      <c r="N17" s="120">
        <v>2.4289159241519016</v>
      </c>
    </row>
    <row r="18" spans="1:14" x14ac:dyDescent="0.2">
      <c r="A18" s="153" t="s">
        <v>26</v>
      </c>
      <c r="B18" s="173">
        <v>1.026645356373886</v>
      </c>
      <c r="C18" s="173">
        <v>1.3814597559037005</v>
      </c>
      <c r="D18" s="173">
        <v>1.633568349613477</v>
      </c>
      <c r="E18" s="173">
        <v>2.1318967445147639</v>
      </c>
      <c r="F18" s="118">
        <v>1.9647686067038601</v>
      </c>
      <c r="G18" s="119">
        <v>1.9548525560751127</v>
      </c>
      <c r="H18" s="118">
        <v>1.8815428364578854</v>
      </c>
      <c r="I18" s="118">
        <v>1.8582500784761746</v>
      </c>
      <c r="J18" s="118">
        <v>1.9391008111836638</v>
      </c>
      <c r="K18" s="118">
        <v>2.0124221756877123</v>
      </c>
      <c r="L18" s="118">
        <v>1.8585382297364856</v>
      </c>
      <c r="M18" s="118">
        <v>1.8720174990979177</v>
      </c>
      <c r="N18" s="118">
        <v>1.8220540178926423</v>
      </c>
    </row>
    <row r="19" spans="1:14" x14ac:dyDescent="0.2">
      <c r="A19" s="153" t="s">
        <v>28</v>
      </c>
      <c r="B19" s="173">
        <v>1.393593188261677</v>
      </c>
      <c r="C19" s="173">
        <v>2.0832133244035425</v>
      </c>
      <c r="D19" s="173">
        <v>2.3541020238391615</v>
      </c>
      <c r="E19" s="173">
        <v>2.6669843243629878</v>
      </c>
      <c r="F19" s="120">
        <v>2.5492317599167666</v>
      </c>
      <c r="G19" s="121">
        <v>2.3353896048986007</v>
      </c>
      <c r="H19" s="120">
        <v>2.2525340028680358</v>
      </c>
      <c r="I19" s="120">
        <v>2.1312537156169493</v>
      </c>
      <c r="J19" s="120">
        <v>1.9146580883222557</v>
      </c>
      <c r="K19" s="120">
        <v>1.7937366103035151</v>
      </c>
      <c r="L19" s="120">
        <v>1.7800628366644426</v>
      </c>
      <c r="M19" s="120">
        <v>1.8087173079556345</v>
      </c>
      <c r="N19" s="120">
        <v>1.8346298400489465</v>
      </c>
    </row>
    <row r="20" spans="1:14" x14ac:dyDescent="0.2">
      <c r="A20" s="161" t="s">
        <v>233</v>
      </c>
      <c r="B20" s="173">
        <v>0.95636891617128339</v>
      </c>
      <c r="C20" s="173">
        <v>1.0372724424118054</v>
      </c>
      <c r="D20" s="173">
        <v>1.0463464506156919</v>
      </c>
      <c r="E20" s="173">
        <v>1.1349598486734096</v>
      </c>
      <c r="F20" s="118">
        <v>1.187186253303556</v>
      </c>
      <c r="G20" s="119">
        <v>1.2292809705235612</v>
      </c>
      <c r="H20" s="118">
        <v>1.2468887139575631</v>
      </c>
      <c r="I20" s="118">
        <v>1.2662786517566416</v>
      </c>
      <c r="J20" s="118">
        <v>1.2809156204228593</v>
      </c>
      <c r="K20" s="118">
        <v>1.2982764278367127</v>
      </c>
      <c r="L20" s="118">
        <v>1.3400046613726104</v>
      </c>
      <c r="M20" s="118">
        <v>1.3728026901502903</v>
      </c>
      <c r="N20" s="118">
        <v>1.4008480614427987</v>
      </c>
    </row>
    <row r="21" spans="1:14" x14ac:dyDescent="0.2">
      <c r="A21" s="153" t="s">
        <v>64</v>
      </c>
      <c r="B21" s="175">
        <v>1.278330552850713</v>
      </c>
      <c r="C21" s="175">
        <v>1.405910081396839</v>
      </c>
      <c r="D21" s="175">
        <v>1.4229094749670155</v>
      </c>
      <c r="E21" s="175">
        <v>1.5303005084119095</v>
      </c>
      <c r="F21" s="118">
        <v>1.5305009601154835</v>
      </c>
      <c r="G21" s="119">
        <v>1.5377827766563532</v>
      </c>
      <c r="H21" s="118">
        <v>1.5696364926207078</v>
      </c>
      <c r="I21" s="118">
        <v>1.5963825255652639</v>
      </c>
      <c r="J21" s="118">
        <v>1.5974116030858423</v>
      </c>
      <c r="K21" s="118">
        <v>1.6151376700881948</v>
      </c>
      <c r="L21" s="118">
        <v>1.6599749992746882</v>
      </c>
      <c r="M21" s="118">
        <v>1.7165358510112219</v>
      </c>
      <c r="N21" s="118">
        <v>1.7639657462579308</v>
      </c>
    </row>
    <row r="22" spans="1:14" x14ac:dyDescent="0.2">
      <c r="A22" s="153"/>
      <c r="B22" s="173"/>
      <c r="C22" s="174"/>
      <c r="D22" s="107"/>
      <c r="E22" s="119"/>
      <c r="F22" s="118"/>
      <c r="G22" s="119"/>
      <c r="H22" s="118"/>
      <c r="I22" s="118"/>
      <c r="J22" s="118"/>
      <c r="K22" s="118"/>
      <c r="L22" s="118"/>
      <c r="M22" s="118"/>
      <c r="N22" s="118"/>
    </row>
    <row r="23" spans="1:14" x14ac:dyDescent="0.2">
      <c r="A23" s="153" t="s">
        <v>92</v>
      </c>
      <c r="B23" s="173"/>
      <c r="C23" s="174"/>
      <c r="D23" s="107"/>
      <c r="E23" s="119"/>
      <c r="F23" s="118"/>
      <c r="G23" s="119"/>
      <c r="H23" s="118"/>
      <c r="I23" s="118"/>
      <c r="J23" s="118"/>
      <c r="K23" s="118"/>
      <c r="L23" s="118"/>
      <c r="M23" s="118"/>
      <c r="N23" s="118"/>
    </row>
    <row r="24" spans="1:14" x14ac:dyDescent="0.2">
      <c r="A24" s="155" t="s">
        <v>44</v>
      </c>
      <c r="B24" s="167">
        <v>0.28524468975370093</v>
      </c>
      <c r="C24" s="167">
        <v>0.24728033505861235</v>
      </c>
      <c r="D24" s="167">
        <v>0.2321874464506552</v>
      </c>
      <c r="E24" s="167">
        <v>0.28258816931242203</v>
      </c>
      <c r="F24" s="170">
        <v>0.26753842093785796</v>
      </c>
      <c r="G24" s="169">
        <v>0.26616258211307287</v>
      </c>
      <c r="H24" s="170">
        <v>0.26411619601826503</v>
      </c>
      <c r="I24" s="170">
        <v>0.26133989468972058</v>
      </c>
      <c r="J24" s="170">
        <v>0.29105789208425903</v>
      </c>
      <c r="K24" s="170">
        <v>0.28937610469222258</v>
      </c>
      <c r="L24" s="170">
        <v>0.28711997577215637</v>
      </c>
      <c r="M24" s="170">
        <v>0.28371648048622644</v>
      </c>
      <c r="N24" s="170">
        <v>0.27409087546322136</v>
      </c>
    </row>
    <row r="25" spans="1:14" x14ac:dyDescent="0.2">
      <c r="A25" s="153" t="s">
        <v>55</v>
      </c>
      <c r="B25" s="160">
        <v>0.11385728663034353</v>
      </c>
      <c r="C25" s="160">
        <v>0.11247545809350787</v>
      </c>
      <c r="D25" s="160">
        <v>0.16393246869333369</v>
      </c>
      <c r="E25" s="160">
        <v>0.14845112501111138</v>
      </c>
      <c r="F25" s="109">
        <v>0.13731573095344438</v>
      </c>
      <c r="G25" s="109">
        <v>0.15513936895919569</v>
      </c>
      <c r="H25" s="109">
        <v>0.12004695146404178</v>
      </c>
      <c r="I25" s="109">
        <v>0.11621121388122914</v>
      </c>
      <c r="J25" s="109">
        <v>0.1100113367773978</v>
      </c>
      <c r="K25" s="109">
        <v>0.11055415012941019</v>
      </c>
      <c r="L25" s="109">
        <v>0.12179211925206278</v>
      </c>
      <c r="M25" s="109">
        <v>0.12010423531565731</v>
      </c>
      <c r="N25" s="109">
        <v>0.15286301798214877</v>
      </c>
    </row>
    <row r="26" spans="1:14" x14ac:dyDescent="0.2">
      <c r="A26" s="153" t="s">
        <v>26</v>
      </c>
      <c r="B26" s="160">
        <v>0.30429841687841708</v>
      </c>
      <c r="C26" s="160">
        <v>0.30921754705078641</v>
      </c>
      <c r="D26" s="160">
        <v>0.15439372260569284</v>
      </c>
      <c r="E26" s="160">
        <v>6.324377900422358E-2</v>
      </c>
      <c r="F26" s="109">
        <v>5.9727310937664452E-2</v>
      </c>
      <c r="G26" s="122">
        <v>7.0765087332714069E-2</v>
      </c>
      <c r="H26" s="109">
        <v>6.9959893609844351E-2</v>
      </c>
      <c r="I26" s="109">
        <v>6.6778890501805771E-2</v>
      </c>
      <c r="J26" s="109">
        <v>6.8160962492033461E-2</v>
      </c>
      <c r="K26" s="109">
        <v>6.847871583732483E-2</v>
      </c>
      <c r="L26" s="109">
        <v>8.9924120740985589E-2</v>
      </c>
      <c r="M26" s="109">
        <v>8.6130465919573768E-2</v>
      </c>
      <c r="N26" s="109">
        <v>8.4710843751125781E-2</v>
      </c>
    </row>
    <row r="27" spans="1:14" x14ac:dyDescent="0.2">
      <c r="A27" s="153" t="s">
        <v>28</v>
      </c>
      <c r="B27" s="160">
        <v>0.36694523605516038</v>
      </c>
      <c r="C27" s="160">
        <v>0.34812764569479027</v>
      </c>
      <c r="D27" s="160">
        <v>0.31757212166109045</v>
      </c>
      <c r="E27" s="160">
        <v>0.3396457713194716</v>
      </c>
      <c r="F27" s="109">
        <v>0.32005979858382411</v>
      </c>
      <c r="G27" s="122">
        <v>0.30634360839049529</v>
      </c>
      <c r="H27" s="109">
        <v>0.29189363795204604</v>
      </c>
      <c r="I27" s="109">
        <v>0.27216441031044436</v>
      </c>
      <c r="J27" s="109">
        <v>0.23473756416018166</v>
      </c>
      <c r="K27" s="109">
        <v>0.22223448174403956</v>
      </c>
      <c r="L27" s="109">
        <v>0.23291987220560229</v>
      </c>
      <c r="M27" s="109">
        <v>0.22892989182527729</v>
      </c>
      <c r="N27" s="109">
        <v>0.2260458418136943</v>
      </c>
    </row>
    <row r="28" spans="1:14" x14ac:dyDescent="0.2">
      <c r="A28" s="161" t="s">
        <v>233</v>
      </c>
      <c r="B28" s="160">
        <v>0.26982737688621228</v>
      </c>
      <c r="C28" s="160">
        <v>0.24866615482234294</v>
      </c>
      <c r="D28" s="160">
        <v>0.24621811065319729</v>
      </c>
      <c r="E28" s="160">
        <v>0.2657968178102687</v>
      </c>
      <c r="F28" s="118">
        <v>0.25775114516309211</v>
      </c>
      <c r="G28" s="119">
        <v>0.26147583294820526</v>
      </c>
      <c r="H28" s="118">
        <v>0.25713038752352491</v>
      </c>
      <c r="I28" s="118">
        <v>0.25653440419440898</v>
      </c>
      <c r="J28" s="118">
        <v>0.25517545814767584</v>
      </c>
      <c r="K28" s="118">
        <v>0.23470405369166522</v>
      </c>
      <c r="L28" s="118">
        <v>0.23504353708847506</v>
      </c>
      <c r="M28" s="118">
        <v>0.23668057799969888</v>
      </c>
      <c r="N28" s="118">
        <v>0.24076298525983036</v>
      </c>
    </row>
    <row r="29" spans="1:14" x14ac:dyDescent="0.2">
      <c r="A29" s="153" t="s">
        <v>64</v>
      </c>
      <c r="B29" s="160">
        <v>0.27703421650850885</v>
      </c>
      <c r="C29" s="160">
        <v>0.25046457487170692</v>
      </c>
      <c r="D29" s="160">
        <v>0.25160319988933755</v>
      </c>
      <c r="E29" s="160">
        <v>0.27505457183207893</v>
      </c>
      <c r="F29" s="118">
        <v>0.27082388021301923</v>
      </c>
      <c r="G29" s="119">
        <v>0.26408739740875892</v>
      </c>
      <c r="H29" s="118">
        <v>0.25935035325484557</v>
      </c>
      <c r="I29" s="118">
        <v>0.25379453031176691</v>
      </c>
      <c r="J29" s="118">
        <v>0.24774892723447758</v>
      </c>
      <c r="K29" s="118">
        <v>0.23013510528693126</v>
      </c>
      <c r="L29" s="118">
        <v>0.22943707504415509</v>
      </c>
      <c r="M29" s="118">
        <v>0.23568158165305589</v>
      </c>
      <c r="N29" s="118">
        <v>0.23973263040878073</v>
      </c>
    </row>
    <row r="30" spans="1:14" x14ac:dyDescent="0.2">
      <c r="A30" s="153"/>
      <c r="B30" s="173"/>
      <c r="C30" s="174"/>
      <c r="D30" s="107"/>
      <c r="E30" s="119"/>
      <c r="F30" s="118"/>
      <c r="G30" s="119"/>
      <c r="H30" s="118"/>
      <c r="I30" s="118"/>
      <c r="J30" s="118"/>
      <c r="K30" s="118"/>
      <c r="L30" s="118"/>
      <c r="M30" s="118"/>
      <c r="N30" s="118"/>
    </row>
    <row r="31" spans="1:14" x14ac:dyDescent="0.2">
      <c r="A31" s="156" t="s">
        <v>93</v>
      </c>
      <c r="B31" s="173"/>
      <c r="C31" s="174"/>
      <c r="D31" s="107"/>
      <c r="E31" s="119"/>
      <c r="F31" s="118"/>
      <c r="G31" s="119"/>
      <c r="H31" s="118"/>
      <c r="I31" s="118"/>
      <c r="J31" s="118"/>
      <c r="K31" s="118"/>
      <c r="L31" s="118"/>
      <c r="M31" s="118"/>
      <c r="N31" s="118"/>
    </row>
    <row r="32" spans="1:14" x14ac:dyDescent="0.2">
      <c r="A32" s="155" t="s">
        <v>44</v>
      </c>
      <c r="B32" s="167">
        <v>0.42975149978507754</v>
      </c>
      <c r="C32" s="168">
        <v>0.45978119427442282</v>
      </c>
      <c r="D32" s="168">
        <v>0.45710348861575473</v>
      </c>
      <c r="E32" s="169">
        <v>0.55261704744653151</v>
      </c>
      <c r="F32" s="170">
        <v>0.51059858924195833</v>
      </c>
      <c r="G32" s="169">
        <v>0.50737959139057232</v>
      </c>
      <c r="H32" s="170">
        <v>0.52100400361549659</v>
      </c>
      <c r="I32" s="170">
        <v>0.5323460733427704</v>
      </c>
      <c r="J32" s="170">
        <v>0.60134007549576241</v>
      </c>
      <c r="K32" s="170">
        <v>0.66607534565811577</v>
      </c>
      <c r="L32" s="170">
        <v>0.7077176485154073</v>
      </c>
      <c r="M32" s="170">
        <v>0.70910830355384225</v>
      </c>
      <c r="N32" s="170">
        <v>0.73797642026538968</v>
      </c>
    </row>
    <row r="33" spans="1:14" x14ac:dyDescent="0.2">
      <c r="A33" s="153" t="s">
        <v>55</v>
      </c>
      <c r="B33" s="173">
        <v>0.66762010999736199</v>
      </c>
      <c r="C33" s="174">
        <v>0.74992470724144111</v>
      </c>
      <c r="D33" s="108">
        <v>0.73894138177500823</v>
      </c>
      <c r="E33" s="121">
        <v>0.83608511636802352</v>
      </c>
      <c r="F33" s="120">
        <v>0.83819196036379673</v>
      </c>
      <c r="G33" s="121">
        <v>0.87593499053989132</v>
      </c>
      <c r="H33" s="120">
        <v>0.88500946066245312</v>
      </c>
      <c r="I33" s="120">
        <v>0.89860822044065081</v>
      </c>
      <c r="J33" s="120">
        <v>0.85974082671630125</v>
      </c>
      <c r="K33" s="120">
        <v>0.87093386207254264</v>
      </c>
      <c r="L33" s="120">
        <v>0.83849106634373261</v>
      </c>
      <c r="M33" s="120">
        <v>0.84087462559332393</v>
      </c>
      <c r="N33" s="120">
        <v>0.80186247714926617</v>
      </c>
    </row>
    <row r="34" spans="1:14" x14ac:dyDescent="0.2">
      <c r="A34" s="153" t="s">
        <v>26</v>
      </c>
      <c r="B34" s="173">
        <v>0.4387917564879647</v>
      </c>
      <c r="C34" s="174">
        <v>0.4134445608261752</v>
      </c>
      <c r="D34" s="105">
        <v>0.58940373913063715</v>
      </c>
      <c r="E34" s="124">
        <v>0.84702049671551427</v>
      </c>
      <c r="F34" s="123">
        <v>0.90930866863458326</v>
      </c>
      <c r="G34" s="124">
        <v>0.94333397030355193</v>
      </c>
      <c r="H34" s="123">
        <v>1.0065933136871235</v>
      </c>
      <c r="I34" s="123">
        <v>0.97710186117456987</v>
      </c>
      <c r="J34" s="123">
        <v>1.036901097276143</v>
      </c>
      <c r="K34" s="123">
        <v>1.0010588164430434</v>
      </c>
      <c r="L34" s="123">
        <v>0.97375237033621009</v>
      </c>
      <c r="M34" s="123">
        <v>0.99717868631873341</v>
      </c>
      <c r="N34" s="123">
        <v>0.99361794027799255</v>
      </c>
    </row>
    <row r="35" spans="1:14" x14ac:dyDescent="0.2">
      <c r="A35" s="153" t="s">
        <v>28</v>
      </c>
      <c r="B35" s="173">
        <v>0.43082487042993844</v>
      </c>
      <c r="C35" s="174">
        <v>0.60257754767720384</v>
      </c>
      <c r="D35" s="108">
        <v>0.63277611469029116</v>
      </c>
      <c r="E35" s="121">
        <v>0.70582045370762647</v>
      </c>
      <c r="F35" s="120">
        <v>0.72315932484166501</v>
      </c>
      <c r="G35" s="121">
        <v>0.73351771067017513</v>
      </c>
      <c r="H35" s="120">
        <v>0.70384346200341619</v>
      </c>
      <c r="I35" s="120">
        <v>0.71993794013446299</v>
      </c>
      <c r="J35" s="120">
        <v>0.70038082172339566</v>
      </c>
      <c r="K35" s="120">
        <v>0.68490883513088563</v>
      </c>
      <c r="L35" s="120">
        <v>0.69252897689360637</v>
      </c>
      <c r="M35" s="120">
        <v>0.69483431466520607</v>
      </c>
      <c r="N35" s="120">
        <v>0.70947844219411393</v>
      </c>
    </row>
    <row r="36" spans="1:14" x14ac:dyDescent="0.2">
      <c r="A36" s="161" t="s">
        <v>233</v>
      </c>
      <c r="B36" s="173">
        <v>0.32597052530642218</v>
      </c>
      <c r="C36" s="174">
        <v>0.34937597413584193</v>
      </c>
      <c r="D36" s="176">
        <v>0.3731480767350801</v>
      </c>
      <c r="E36" s="121">
        <v>0.4393156073821517</v>
      </c>
      <c r="F36" s="120">
        <v>0.44394358027988284</v>
      </c>
      <c r="G36" s="121">
        <v>0.45264027534351081</v>
      </c>
      <c r="H36" s="120">
        <v>0.45664520224459082</v>
      </c>
      <c r="I36" s="120">
        <v>0.46148940881822198</v>
      </c>
      <c r="J36" s="120">
        <v>0.45775827651292544</v>
      </c>
      <c r="K36" s="120">
        <v>0.44280659358559371</v>
      </c>
      <c r="L36" s="120">
        <v>0.44189397709747658</v>
      </c>
      <c r="M36" s="120">
        <v>0.45019235047669404</v>
      </c>
      <c r="N36" s="120">
        <v>0.45717926957906679</v>
      </c>
    </row>
    <row r="37" spans="1:14" x14ac:dyDescent="0.2">
      <c r="A37" s="153" t="s">
        <v>64</v>
      </c>
      <c r="B37" s="157">
        <v>0.31571581285637362</v>
      </c>
      <c r="C37" s="125">
        <v>0.33044233804522471</v>
      </c>
      <c r="D37" s="126">
        <v>0.37424087234014847</v>
      </c>
      <c r="E37" s="119">
        <v>0.42096029261459611</v>
      </c>
      <c r="F37" s="118">
        <v>0.42068496170838021</v>
      </c>
      <c r="G37" s="119">
        <v>0.41633676926572027</v>
      </c>
      <c r="H37" s="118">
        <v>0.41585246324198633</v>
      </c>
      <c r="I37" s="118">
        <v>0.41406564989298145</v>
      </c>
      <c r="J37" s="118">
        <v>0.40893984328156791</v>
      </c>
      <c r="K37" s="118">
        <v>0.40583182008628454</v>
      </c>
      <c r="L37" s="118">
        <v>0.40354145332451774</v>
      </c>
      <c r="M37" s="118">
        <v>0.40653017184537077</v>
      </c>
      <c r="N37" s="118">
        <v>0.409469527585271</v>
      </c>
    </row>
    <row r="38" spans="1:14" x14ac:dyDescent="0.2">
      <c r="A38" s="153"/>
      <c r="B38" s="173"/>
      <c r="C38" s="174"/>
      <c r="D38" s="107"/>
      <c r="E38" s="119"/>
      <c r="F38" s="118"/>
      <c r="G38" s="119"/>
      <c r="H38" s="118"/>
      <c r="I38" s="118"/>
      <c r="J38" s="118"/>
      <c r="K38" s="118"/>
      <c r="L38" s="118"/>
      <c r="M38" s="118"/>
      <c r="N38" s="118"/>
    </row>
    <row r="39" spans="1:14" x14ac:dyDescent="0.2">
      <c r="A39" s="156" t="s">
        <v>94</v>
      </c>
      <c r="B39" s="177"/>
      <c r="C39" s="178"/>
      <c r="D39" s="179"/>
      <c r="E39" s="180"/>
      <c r="F39" s="181"/>
      <c r="G39" s="180"/>
      <c r="H39" s="181"/>
      <c r="I39" s="181"/>
      <c r="J39" s="181"/>
      <c r="K39" s="181"/>
      <c r="L39" s="181"/>
      <c r="M39" s="181"/>
      <c r="N39" s="181"/>
    </row>
    <row r="40" spans="1:14" x14ac:dyDescent="0.2">
      <c r="A40" s="155" t="s">
        <v>44</v>
      </c>
      <c r="B40" s="182">
        <v>5.4916265198440009</v>
      </c>
      <c r="C40" s="183">
        <v>5.6925145674585389</v>
      </c>
      <c r="D40" s="183">
        <v>6.4819165044343503</v>
      </c>
      <c r="E40" s="184">
        <v>7.4738041002277908</v>
      </c>
      <c r="F40" s="185">
        <v>7.4601251766606094</v>
      </c>
      <c r="G40" s="184">
        <v>7.5128511655708312</v>
      </c>
      <c r="H40" s="185">
        <v>7.5858267716535437</v>
      </c>
      <c r="I40" s="185">
        <v>7.8444617481020051</v>
      </c>
      <c r="J40" s="185">
        <v>8.1712909441233137</v>
      </c>
      <c r="K40" s="185">
        <v>8.3877005347593592</v>
      </c>
      <c r="L40" s="185">
        <v>8.7614174720485121</v>
      </c>
      <c r="M40" s="185">
        <v>8.772778614457831</v>
      </c>
      <c r="N40" s="185">
        <v>9.1105086013462984</v>
      </c>
    </row>
    <row r="41" spans="1:14" x14ac:dyDescent="0.2">
      <c r="A41" s="153" t="s">
        <v>55</v>
      </c>
      <c r="B41" s="158">
        <v>7.0959226908654234</v>
      </c>
      <c r="C41" s="130">
        <v>7.5270299426500635</v>
      </c>
      <c r="D41" s="127">
        <v>8.5891955346859223</v>
      </c>
      <c r="E41" s="128">
        <v>8.3199440770016668</v>
      </c>
      <c r="F41" s="110">
        <v>8.3017609956398424</v>
      </c>
      <c r="G41" s="128">
        <v>8.5375128684580961</v>
      </c>
      <c r="H41" s="110">
        <v>8.4326694721053297</v>
      </c>
      <c r="I41" s="110">
        <v>8.608925237982282</v>
      </c>
      <c r="J41" s="110">
        <v>8.5263082700628612</v>
      </c>
      <c r="K41" s="110">
        <v>9.1392810714393686</v>
      </c>
      <c r="L41" s="110">
        <v>8.8417829125943292</v>
      </c>
      <c r="M41" s="110">
        <v>9.0426603825069609</v>
      </c>
      <c r="N41" s="110">
        <v>8.8698319185725065</v>
      </c>
    </row>
    <row r="42" spans="1:14" x14ac:dyDescent="0.2">
      <c r="A42" s="156" t="s">
        <v>26</v>
      </c>
      <c r="B42" s="158">
        <v>5.7766730401529633</v>
      </c>
      <c r="C42" s="130">
        <v>6.8505919939860931</v>
      </c>
      <c r="D42" s="129">
        <v>8.0270468289352284</v>
      </c>
      <c r="E42" s="128">
        <v>10.124569980083288</v>
      </c>
      <c r="F42" s="110">
        <v>10.338420107719928</v>
      </c>
      <c r="G42" s="128">
        <v>10.326256483634412</v>
      </c>
      <c r="H42" s="110">
        <v>10.287546766435062</v>
      </c>
      <c r="I42" s="110">
        <v>10.342193868509659</v>
      </c>
      <c r="J42" s="110">
        <v>10.602428722280887</v>
      </c>
      <c r="K42" s="110">
        <v>10.97207191481934</v>
      </c>
      <c r="L42" s="110">
        <v>10.449262792714658</v>
      </c>
      <c r="M42" s="110">
        <v>10.317224715222643</v>
      </c>
      <c r="N42" s="110">
        <v>10.69778236204229</v>
      </c>
    </row>
    <row r="43" spans="1:14" x14ac:dyDescent="0.2">
      <c r="A43" s="153" t="s">
        <v>28</v>
      </c>
      <c r="B43" s="158">
        <v>6.5848310427189789</v>
      </c>
      <c r="C43" s="130">
        <v>9.7965153421740396</v>
      </c>
      <c r="D43" s="127">
        <v>10.955058417109852</v>
      </c>
      <c r="E43" s="128">
        <v>10.501978104103843</v>
      </c>
      <c r="F43" s="110">
        <v>10.119307388230053</v>
      </c>
      <c r="G43" s="128">
        <v>9.9827513852973784</v>
      </c>
      <c r="H43" s="110">
        <v>9.7393086964515536</v>
      </c>
      <c r="I43" s="110">
        <v>9.5432860411899316</v>
      </c>
      <c r="J43" s="110">
        <v>9.1902563634704855</v>
      </c>
      <c r="K43" s="110">
        <v>8.6308845740905866</v>
      </c>
      <c r="L43" s="110">
        <v>8.8955557169311206</v>
      </c>
      <c r="M43" s="110">
        <v>9.0662593814582504</v>
      </c>
      <c r="N43" s="110">
        <v>9.3258294697189221</v>
      </c>
    </row>
    <row r="44" spans="1:14" x14ac:dyDescent="0.2">
      <c r="A44" s="161" t="s">
        <v>233</v>
      </c>
      <c r="B44" s="158">
        <v>3.7258532741132329</v>
      </c>
      <c r="C44" s="130">
        <v>3.913847669086064</v>
      </c>
      <c r="D44" s="127">
        <v>4.3190209393966139</v>
      </c>
      <c r="E44" s="110">
        <v>4.858772474246754</v>
      </c>
      <c r="F44" s="110">
        <v>5.1103651872638007</v>
      </c>
      <c r="G44" s="110">
        <v>5.2467390908581253</v>
      </c>
      <c r="H44" s="110">
        <v>5.3138324743270742</v>
      </c>
      <c r="I44" s="110">
        <v>5.4228280829929316</v>
      </c>
      <c r="J44" s="110">
        <v>5.5820041433137595</v>
      </c>
      <c r="K44" s="110">
        <v>5.735531559259555</v>
      </c>
      <c r="L44" s="110">
        <v>6.0358138232512211</v>
      </c>
      <c r="M44" s="110">
        <v>6.3432601885611897</v>
      </c>
      <c r="N44" s="110">
        <v>6.531383227887587</v>
      </c>
    </row>
    <row r="45" spans="1:14" x14ac:dyDescent="0.2">
      <c r="A45" s="153"/>
      <c r="B45" s="177"/>
      <c r="C45" s="178"/>
      <c r="D45" s="179"/>
      <c r="E45" s="181"/>
      <c r="F45" s="181"/>
      <c r="G45" s="181"/>
      <c r="H45" s="181"/>
      <c r="I45" s="181"/>
      <c r="J45" s="181"/>
      <c r="K45" s="181"/>
      <c r="L45" s="181"/>
      <c r="M45" s="181"/>
      <c r="N45" s="181"/>
    </row>
    <row r="46" spans="1:14" ht="25.5" x14ac:dyDescent="0.2">
      <c r="A46" s="156" t="s">
        <v>95</v>
      </c>
      <c r="B46" s="177"/>
      <c r="C46" s="178"/>
      <c r="D46" s="179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1:14" x14ac:dyDescent="0.2">
      <c r="A47" s="155" t="s">
        <v>44</v>
      </c>
      <c r="B47" s="186">
        <v>66.551090316651354</v>
      </c>
      <c r="C47" s="187">
        <v>72.027559055118104</v>
      </c>
      <c r="D47" s="188">
        <v>70.748083655087939</v>
      </c>
      <c r="E47" s="189">
        <v>72.796542074201326</v>
      </c>
      <c r="F47" s="189">
        <v>73.688768606224627</v>
      </c>
      <c r="G47" s="189">
        <v>73.835096931604213</v>
      </c>
      <c r="H47" s="189">
        <v>73.468964085530402</v>
      </c>
      <c r="I47" s="189">
        <v>72.553788123185342</v>
      </c>
      <c r="J47" s="189">
        <v>72.229951189605984</v>
      </c>
      <c r="K47" s="189">
        <v>72.664966528530442</v>
      </c>
      <c r="L47" s="189">
        <v>72.743002984816371</v>
      </c>
      <c r="M47" s="189">
        <v>73.682968176648572</v>
      </c>
      <c r="N47" s="189">
        <v>73.677729203866761</v>
      </c>
    </row>
    <row r="48" spans="1:14" x14ac:dyDescent="0.2">
      <c r="A48" s="153" t="s">
        <v>55</v>
      </c>
      <c r="B48" s="158">
        <v>53.747904526223358</v>
      </c>
      <c r="C48" s="130">
        <v>59.874867895036409</v>
      </c>
      <c r="D48" s="127">
        <v>70.916874041027882</v>
      </c>
      <c r="E48" s="190">
        <v>61.150679265281852</v>
      </c>
      <c r="F48" s="190">
        <v>62.084262859328184</v>
      </c>
      <c r="G48" s="190">
        <v>60.635889359188901</v>
      </c>
      <c r="H48" s="190">
        <v>79.293946168953894</v>
      </c>
      <c r="I48" s="190">
        <v>79.837791860841236</v>
      </c>
      <c r="J48" s="190">
        <v>79.872173881820686</v>
      </c>
      <c r="K48" s="190">
        <v>77.596206858529058</v>
      </c>
      <c r="L48" s="190">
        <v>82.237315581144301</v>
      </c>
      <c r="M48" s="190">
        <v>81.67610394409364</v>
      </c>
      <c r="N48" s="190">
        <v>85.145658754880884</v>
      </c>
    </row>
    <row r="49" spans="1:14" x14ac:dyDescent="0.2">
      <c r="A49" s="156" t="s">
        <v>26</v>
      </c>
      <c r="B49" s="158">
        <v>52.806831722494373</v>
      </c>
      <c r="C49" s="130">
        <v>51.972456929660929</v>
      </c>
      <c r="D49" s="129">
        <v>64.781469896671851</v>
      </c>
      <c r="E49" s="191">
        <v>65.790979648771426</v>
      </c>
      <c r="F49" s="191">
        <v>68.040288269514633</v>
      </c>
      <c r="G49" s="191">
        <v>69.422230536199578</v>
      </c>
      <c r="H49" s="191">
        <v>69.0428442781934</v>
      </c>
      <c r="I49" s="191">
        <v>70.95320505131852</v>
      </c>
      <c r="J49" s="191">
        <v>71.08875720000664</v>
      </c>
      <c r="K49" s="191">
        <v>71.29448448114033</v>
      </c>
      <c r="L49" s="191">
        <v>72.984727755644087</v>
      </c>
      <c r="M49" s="191">
        <v>73.478537254508353</v>
      </c>
      <c r="N49" s="191">
        <v>71.784859149271242</v>
      </c>
    </row>
    <row r="50" spans="1:14" x14ac:dyDescent="0.2">
      <c r="A50" s="153" t="s">
        <v>28</v>
      </c>
      <c r="B50" s="158" t="s">
        <v>20</v>
      </c>
      <c r="C50" s="130" t="s">
        <v>20</v>
      </c>
      <c r="D50" s="127">
        <v>68.872598996264074</v>
      </c>
      <c r="E50" s="190">
        <v>72.854390588152853</v>
      </c>
      <c r="F50" s="190">
        <v>73.364466081637872</v>
      </c>
      <c r="G50" s="190">
        <v>74.876843353152765</v>
      </c>
      <c r="H50" s="190">
        <v>73.994045922287384</v>
      </c>
      <c r="I50" s="190">
        <v>73.4326743423198</v>
      </c>
      <c r="J50" s="190">
        <v>74.484585206245342</v>
      </c>
      <c r="K50" s="190">
        <v>75.708897242843548</v>
      </c>
      <c r="L50" s="190">
        <v>75.607416553567958</v>
      </c>
      <c r="M50" s="190">
        <v>75.765277047387286</v>
      </c>
      <c r="N50" s="190">
        <v>77.648441065377185</v>
      </c>
    </row>
    <row r="51" spans="1:14" x14ac:dyDescent="0.2">
      <c r="A51" s="161" t="s">
        <v>233</v>
      </c>
      <c r="B51" s="158">
        <v>52.734345790313021</v>
      </c>
      <c r="C51" s="130">
        <v>54.87721008309245</v>
      </c>
      <c r="D51" s="127">
        <v>60.010696360083706</v>
      </c>
      <c r="E51" s="190">
        <v>60.682136680410835</v>
      </c>
      <c r="F51" s="190">
        <v>60.94891050767388</v>
      </c>
      <c r="G51" s="190">
        <v>61.67875150366303</v>
      </c>
      <c r="H51" s="190">
        <v>62.667324026806405</v>
      </c>
      <c r="I51" s="190">
        <v>62.48057655904968</v>
      </c>
      <c r="J51" s="190">
        <v>63.078624841044871</v>
      </c>
      <c r="K51" s="190">
        <v>63.216938432210632</v>
      </c>
      <c r="L51" s="190">
        <v>63.478589173178982</v>
      </c>
      <c r="M51" s="190">
        <v>63.059220688803222</v>
      </c>
      <c r="N51" s="190">
        <v>63.37554073481293</v>
      </c>
    </row>
    <row r="52" spans="1:14" x14ac:dyDescent="0.2">
      <c r="A52" s="7"/>
    </row>
    <row r="53" spans="1:14" x14ac:dyDescent="0.2">
      <c r="A53" s="15" t="s">
        <v>96</v>
      </c>
      <c r="B53" s="22"/>
    </row>
    <row r="54" spans="1:14" x14ac:dyDescent="0.2">
      <c r="A54" s="14" t="s">
        <v>76</v>
      </c>
    </row>
    <row r="55" spans="1:14" x14ac:dyDescent="0.2">
      <c r="A55" s="15"/>
    </row>
    <row r="57" spans="1:14" x14ac:dyDescent="0.2">
      <c r="A57" s="23"/>
    </row>
  </sheetData>
  <pageMargins left="0.51181102362204722" right="0.39370078740157483" top="0.59055118110236227" bottom="0.62992125984251968" header="0.51181102362204722" footer="0.51181102362204722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M238"/>
  <sheetViews>
    <sheetView zoomScaleNormal="100" workbookViewId="0"/>
  </sheetViews>
  <sheetFormatPr baseColWidth="10" defaultColWidth="11.42578125" defaultRowHeight="12.75" x14ac:dyDescent="0.2"/>
  <cols>
    <col min="1" max="1" width="16.7109375" style="12" customWidth="1"/>
    <col min="2" max="13" width="7.5703125" style="12" customWidth="1"/>
    <col min="14" max="14" width="7.5703125" style="5" customWidth="1"/>
    <col min="15" max="22" width="7.5703125" style="12" customWidth="1"/>
    <col min="23" max="23" width="6.7109375" style="12" bestFit="1" customWidth="1"/>
    <col min="24" max="26" width="7.5703125" style="12" customWidth="1"/>
    <col min="27" max="16384" width="11.42578125" style="12"/>
  </cols>
  <sheetData>
    <row r="1" spans="1:39" x14ac:dyDescent="0.2">
      <c r="A1" s="1" t="s">
        <v>245</v>
      </c>
      <c r="C1" s="1"/>
    </row>
    <row r="2" spans="1:39" ht="18" x14ac:dyDescent="0.25">
      <c r="A2" s="3" t="s">
        <v>97</v>
      </c>
    </row>
    <row r="3" spans="1:39" ht="15.75" x14ac:dyDescent="0.25">
      <c r="A3" s="17" t="s">
        <v>246</v>
      </c>
    </row>
    <row r="4" spans="1:39" x14ac:dyDescent="0.2">
      <c r="A4" s="11"/>
    </row>
    <row r="5" spans="1:39" ht="14.25" x14ac:dyDescent="0.2">
      <c r="A5" s="16" t="s">
        <v>98</v>
      </c>
      <c r="B5" s="24">
        <v>1995</v>
      </c>
      <c r="C5" s="24">
        <v>1996</v>
      </c>
      <c r="D5" s="24">
        <v>1997</v>
      </c>
      <c r="E5" s="24">
        <v>1998</v>
      </c>
      <c r="F5" s="24">
        <v>1999</v>
      </c>
      <c r="G5" s="24">
        <v>2000</v>
      </c>
      <c r="H5" s="24">
        <v>2001</v>
      </c>
      <c r="I5" s="24">
        <v>2002</v>
      </c>
      <c r="J5" s="24">
        <v>2003</v>
      </c>
      <c r="K5" s="24">
        <v>2004</v>
      </c>
      <c r="L5" s="24">
        <v>2005</v>
      </c>
      <c r="M5" s="6">
        <v>2006</v>
      </c>
      <c r="N5" s="6">
        <v>2007</v>
      </c>
      <c r="O5" s="6">
        <v>2008</v>
      </c>
      <c r="P5" s="6">
        <v>2009</v>
      </c>
      <c r="Q5" s="6">
        <v>2010</v>
      </c>
      <c r="R5" s="6">
        <v>2011</v>
      </c>
      <c r="S5" s="6">
        <v>2012</v>
      </c>
      <c r="T5" s="6">
        <v>2013</v>
      </c>
      <c r="U5" s="6">
        <v>2014</v>
      </c>
      <c r="V5" s="6">
        <v>2015</v>
      </c>
      <c r="W5" s="6">
        <v>2016</v>
      </c>
      <c r="X5" s="6">
        <v>2017</v>
      </c>
      <c r="Y5" s="6">
        <v>2018</v>
      </c>
      <c r="Z5" s="6">
        <v>2019</v>
      </c>
    </row>
    <row r="6" spans="1:39" x14ac:dyDescent="0.2">
      <c r="A6" s="10" t="s">
        <v>99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">
      <c r="A7" s="8" t="s">
        <v>26</v>
      </c>
      <c r="B7" s="30">
        <v>779</v>
      </c>
      <c r="C7" s="30">
        <v>802</v>
      </c>
      <c r="D7" s="30">
        <v>944</v>
      </c>
      <c r="E7" s="30">
        <v>942</v>
      </c>
      <c r="F7" s="30">
        <v>976</v>
      </c>
      <c r="G7" s="30">
        <v>998</v>
      </c>
      <c r="H7" s="30">
        <v>1020</v>
      </c>
      <c r="I7" s="30">
        <v>1032</v>
      </c>
      <c r="J7" s="30">
        <v>1105</v>
      </c>
      <c r="K7" s="30">
        <v>1050</v>
      </c>
      <c r="L7" s="30">
        <v>1023</v>
      </c>
      <c r="M7" s="111">
        <v>981</v>
      </c>
      <c r="N7" s="131">
        <v>1090</v>
      </c>
      <c r="O7" s="131">
        <v>1165</v>
      </c>
      <c r="P7" s="131">
        <v>1248</v>
      </c>
      <c r="Q7" s="131">
        <v>1489</v>
      </c>
      <c r="R7" s="131">
        <v>1608</v>
      </c>
      <c r="S7" s="131">
        <v>1646</v>
      </c>
      <c r="T7" s="131">
        <v>1978</v>
      </c>
      <c r="U7" s="131">
        <v>2201</v>
      </c>
      <c r="V7" s="131">
        <v>2124</v>
      </c>
      <c r="W7" s="131">
        <v>2284</v>
      </c>
      <c r="X7" s="131">
        <v>2143</v>
      </c>
      <c r="Y7" s="131">
        <v>2097</v>
      </c>
      <c r="Z7" s="131">
        <v>2067</v>
      </c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">
      <c r="A8" s="8" t="s">
        <v>28</v>
      </c>
      <c r="B8" s="30">
        <v>758</v>
      </c>
      <c r="C8" s="30">
        <v>851</v>
      </c>
      <c r="D8" s="30">
        <v>934</v>
      </c>
      <c r="E8" s="30">
        <v>988</v>
      </c>
      <c r="F8" s="30">
        <v>1164</v>
      </c>
      <c r="G8" s="30">
        <v>1156</v>
      </c>
      <c r="H8" s="30">
        <v>1206</v>
      </c>
      <c r="I8" s="30">
        <v>1223</v>
      </c>
      <c r="J8" s="30">
        <v>1257</v>
      </c>
      <c r="K8" s="30">
        <v>1399</v>
      </c>
      <c r="L8" s="30">
        <v>1422</v>
      </c>
      <c r="M8" s="111">
        <v>1409</v>
      </c>
      <c r="N8" s="131">
        <v>1526</v>
      </c>
      <c r="O8" s="131">
        <v>1526</v>
      </c>
      <c r="P8" s="131">
        <v>1642</v>
      </c>
      <c r="Q8" s="131">
        <v>1518</v>
      </c>
      <c r="R8" s="131">
        <v>1653</v>
      </c>
      <c r="S8" s="131">
        <v>1649</v>
      </c>
      <c r="T8" s="131">
        <v>1724</v>
      </c>
      <c r="U8" s="131">
        <v>1865</v>
      </c>
      <c r="V8" s="131">
        <v>1881</v>
      </c>
      <c r="W8" s="131">
        <v>1888</v>
      </c>
      <c r="X8" s="131">
        <v>1753</v>
      </c>
      <c r="Y8" s="131">
        <v>1794</v>
      </c>
      <c r="Z8" s="131">
        <v>1720</v>
      </c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s="35" customFormat="1" ht="14.25" x14ac:dyDescent="0.2">
      <c r="A9" s="9" t="s">
        <v>32</v>
      </c>
      <c r="B9" s="31">
        <v>3</v>
      </c>
      <c r="C9" s="31">
        <v>1</v>
      </c>
      <c r="D9" s="31">
        <v>4</v>
      </c>
      <c r="E9" s="31">
        <v>3</v>
      </c>
      <c r="F9" s="31">
        <v>3</v>
      </c>
      <c r="G9" s="31">
        <v>5</v>
      </c>
      <c r="H9" s="31">
        <v>4</v>
      </c>
      <c r="I9" s="31">
        <v>6</v>
      </c>
      <c r="J9" s="31">
        <v>9</v>
      </c>
      <c r="K9" s="31">
        <v>10</v>
      </c>
      <c r="L9" s="31">
        <v>14</v>
      </c>
      <c r="M9" s="32">
        <v>15</v>
      </c>
      <c r="N9" s="33">
        <v>9</v>
      </c>
      <c r="O9" s="33">
        <v>23</v>
      </c>
      <c r="P9" s="33">
        <v>32</v>
      </c>
      <c r="Q9" s="33">
        <v>38</v>
      </c>
      <c r="R9" s="33">
        <v>51</v>
      </c>
      <c r="S9" s="33">
        <v>40</v>
      </c>
      <c r="T9" s="33">
        <v>57</v>
      </c>
      <c r="U9" s="33">
        <v>84</v>
      </c>
      <c r="V9" s="33">
        <v>70</v>
      </c>
      <c r="W9" s="33">
        <v>68</v>
      </c>
      <c r="X9" s="33">
        <v>58</v>
      </c>
      <c r="Y9" s="33">
        <v>64</v>
      </c>
      <c r="Z9" s="33">
        <v>92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11" customFormat="1" x14ac:dyDescent="0.2">
      <c r="A10" s="10" t="s">
        <v>44</v>
      </c>
      <c r="B10" s="25">
        <v>602</v>
      </c>
      <c r="C10" s="25">
        <v>602</v>
      </c>
      <c r="D10" s="25">
        <v>625</v>
      </c>
      <c r="E10" s="25">
        <v>685</v>
      </c>
      <c r="F10" s="25">
        <v>695</v>
      </c>
      <c r="G10" s="25">
        <v>647</v>
      </c>
      <c r="H10" s="25">
        <v>677</v>
      </c>
      <c r="I10" s="25">
        <v>739</v>
      </c>
      <c r="J10" s="25">
        <v>723</v>
      </c>
      <c r="K10" s="25">
        <v>782</v>
      </c>
      <c r="L10" s="25">
        <v>855</v>
      </c>
      <c r="M10" s="132">
        <v>905</v>
      </c>
      <c r="N10" s="26">
        <v>1030</v>
      </c>
      <c r="O10" s="133">
        <v>1245</v>
      </c>
      <c r="P10" s="133">
        <v>1148</v>
      </c>
      <c r="Q10" s="133">
        <v>1184</v>
      </c>
      <c r="R10" s="133">
        <v>1329</v>
      </c>
      <c r="S10" s="133">
        <v>1461</v>
      </c>
      <c r="T10" s="133">
        <v>1524</v>
      </c>
      <c r="U10" s="133">
        <v>1448</v>
      </c>
      <c r="V10" s="133">
        <v>1436</v>
      </c>
      <c r="W10" s="133">
        <v>1410</v>
      </c>
      <c r="X10" s="133">
        <v>1493</v>
      </c>
      <c r="Y10" s="133">
        <v>1564</v>
      </c>
      <c r="Z10" s="133">
        <v>1583</v>
      </c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</row>
    <row r="11" spans="1:39" x14ac:dyDescent="0.2">
      <c r="A11" s="8" t="s">
        <v>100</v>
      </c>
      <c r="B11" s="30">
        <v>1520</v>
      </c>
      <c r="C11" s="30">
        <v>1682</v>
      </c>
      <c r="D11" s="30">
        <v>1802</v>
      </c>
      <c r="E11" s="134">
        <v>1929</v>
      </c>
      <c r="F11" s="30">
        <v>2148</v>
      </c>
      <c r="G11" s="30">
        <v>2177</v>
      </c>
      <c r="H11" s="30">
        <v>2414</v>
      </c>
      <c r="I11" s="134">
        <v>2477</v>
      </c>
      <c r="J11" s="30">
        <v>2701</v>
      </c>
      <c r="K11" s="30">
        <v>2763</v>
      </c>
      <c r="L11" s="30">
        <v>2758</v>
      </c>
      <c r="M11" s="135">
        <v>2768</v>
      </c>
      <c r="N11" s="111">
        <v>2853</v>
      </c>
      <c r="O11" s="106">
        <v>2914</v>
      </c>
      <c r="P11" s="106">
        <v>2722</v>
      </c>
      <c r="Q11" s="106">
        <v>2615</v>
      </c>
      <c r="R11" s="106">
        <v>2619</v>
      </c>
      <c r="S11" s="106">
        <v>2578</v>
      </c>
      <c r="T11" s="106">
        <v>2650</v>
      </c>
      <c r="U11" s="106">
        <v>2851</v>
      </c>
      <c r="V11" s="106">
        <v>2854</v>
      </c>
      <c r="W11" s="106">
        <v>2990</v>
      </c>
      <c r="X11" s="106">
        <v>2838</v>
      </c>
      <c r="Y11" s="106">
        <v>2789</v>
      </c>
      <c r="Z11" s="106">
        <v>2749</v>
      </c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">
      <c r="A12" s="37" t="s">
        <v>101</v>
      </c>
      <c r="B12" s="38">
        <f>SUM(B7:B11)</f>
        <v>3662</v>
      </c>
      <c r="C12" s="38">
        <f t="shared" ref="C12:Z12" si="0">SUM(C7:C11)</f>
        <v>3938</v>
      </c>
      <c r="D12" s="38">
        <f t="shared" si="0"/>
        <v>4309</v>
      </c>
      <c r="E12" s="38">
        <f t="shared" si="0"/>
        <v>4547</v>
      </c>
      <c r="F12" s="38">
        <f t="shared" si="0"/>
        <v>4986</v>
      </c>
      <c r="G12" s="38">
        <f t="shared" si="0"/>
        <v>4983</v>
      </c>
      <c r="H12" s="38">
        <f t="shared" si="0"/>
        <v>5321</v>
      </c>
      <c r="I12" s="38">
        <f t="shared" si="0"/>
        <v>5477</v>
      </c>
      <c r="J12" s="38">
        <f t="shared" si="0"/>
        <v>5795</v>
      </c>
      <c r="K12" s="38">
        <f t="shared" si="0"/>
        <v>6004</v>
      </c>
      <c r="L12" s="38">
        <f t="shared" si="0"/>
        <v>6072</v>
      </c>
      <c r="M12" s="38">
        <f t="shared" si="0"/>
        <v>6078</v>
      </c>
      <c r="N12" s="38">
        <f t="shared" si="0"/>
        <v>6508</v>
      </c>
      <c r="O12" s="38">
        <f t="shared" si="0"/>
        <v>6873</v>
      </c>
      <c r="P12" s="38">
        <f t="shared" si="0"/>
        <v>6792</v>
      </c>
      <c r="Q12" s="38">
        <f t="shared" si="0"/>
        <v>6844</v>
      </c>
      <c r="R12" s="38">
        <f t="shared" si="0"/>
        <v>7260</v>
      </c>
      <c r="S12" s="38">
        <f t="shared" si="0"/>
        <v>7374</v>
      </c>
      <c r="T12" s="38">
        <f t="shared" si="0"/>
        <v>7933</v>
      </c>
      <c r="U12" s="38">
        <f t="shared" si="0"/>
        <v>8449</v>
      </c>
      <c r="V12" s="38">
        <f t="shared" si="0"/>
        <v>8365</v>
      </c>
      <c r="W12" s="38">
        <f t="shared" si="0"/>
        <v>8640</v>
      </c>
      <c r="X12" s="38">
        <f t="shared" si="0"/>
        <v>8285</v>
      </c>
      <c r="Y12" s="137">
        <f t="shared" si="0"/>
        <v>8308</v>
      </c>
      <c r="Z12" s="137">
        <f t="shared" si="0"/>
        <v>8211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">
      <c r="A13" s="8" t="s">
        <v>27</v>
      </c>
      <c r="B13" s="30">
        <v>29</v>
      </c>
      <c r="C13" s="30">
        <v>38</v>
      </c>
      <c r="D13" s="30">
        <v>48</v>
      </c>
      <c r="E13" s="30">
        <v>106</v>
      </c>
      <c r="F13" s="30">
        <v>135</v>
      </c>
      <c r="G13" s="30">
        <v>117</v>
      </c>
      <c r="H13" s="30">
        <v>149</v>
      </c>
      <c r="I13" s="30">
        <v>188</v>
      </c>
      <c r="J13" s="30">
        <v>226</v>
      </c>
      <c r="K13" s="30">
        <v>209</v>
      </c>
      <c r="L13" s="30">
        <v>131</v>
      </c>
      <c r="M13" s="135">
        <v>143</v>
      </c>
      <c r="N13" s="111">
        <v>153</v>
      </c>
      <c r="O13" s="106">
        <v>161</v>
      </c>
      <c r="P13" s="106">
        <v>160</v>
      </c>
      <c r="Q13" s="106">
        <v>175</v>
      </c>
      <c r="R13" s="106">
        <v>250</v>
      </c>
      <c r="S13" s="106">
        <v>190</v>
      </c>
      <c r="T13" s="106">
        <v>233</v>
      </c>
      <c r="U13" s="106">
        <v>213</v>
      </c>
      <c r="V13" s="106">
        <v>208</v>
      </c>
      <c r="W13" s="106">
        <v>239</v>
      </c>
      <c r="X13" s="106">
        <v>253</v>
      </c>
      <c r="Y13" s="106">
        <v>244</v>
      </c>
      <c r="Z13" s="106">
        <v>235</v>
      </c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">
      <c r="A14" s="8" t="s">
        <v>38</v>
      </c>
      <c r="B14" s="30">
        <v>67</v>
      </c>
      <c r="C14" s="30">
        <v>93</v>
      </c>
      <c r="D14" s="30">
        <v>118</v>
      </c>
      <c r="E14" s="30">
        <v>174</v>
      </c>
      <c r="F14" s="30">
        <v>122</v>
      </c>
      <c r="G14" s="30">
        <v>21</v>
      </c>
      <c r="H14" s="30">
        <v>48</v>
      </c>
      <c r="I14" s="30">
        <v>52</v>
      </c>
      <c r="J14" s="30">
        <v>80</v>
      </c>
      <c r="K14" s="30">
        <v>79</v>
      </c>
      <c r="L14" s="30">
        <v>112</v>
      </c>
      <c r="M14" s="135">
        <v>93</v>
      </c>
      <c r="N14" s="111">
        <v>158</v>
      </c>
      <c r="O14" s="106">
        <v>165</v>
      </c>
      <c r="P14" s="106">
        <v>158</v>
      </c>
      <c r="Q14" s="106">
        <v>121</v>
      </c>
      <c r="R14" s="106">
        <v>249</v>
      </c>
      <c r="S14" s="106">
        <v>267</v>
      </c>
      <c r="T14" s="106">
        <v>315</v>
      </c>
      <c r="U14" s="106">
        <v>264</v>
      </c>
      <c r="V14" s="106">
        <v>255</v>
      </c>
      <c r="W14" s="106">
        <v>197</v>
      </c>
      <c r="X14" s="106">
        <v>151</v>
      </c>
      <c r="Y14" s="106">
        <v>123</v>
      </c>
      <c r="Z14" s="106">
        <v>134</v>
      </c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">
      <c r="A15" s="8" t="s">
        <v>39</v>
      </c>
      <c r="B15" s="30">
        <v>96</v>
      </c>
      <c r="C15" s="30">
        <v>116</v>
      </c>
      <c r="D15" s="30">
        <v>143</v>
      </c>
      <c r="E15" s="30">
        <v>196</v>
      </c>
      <c r="F15" s="30">
        <v>217</v>
      </c>
      <c r="G15" s="30">
        <v>472</v>
      </c>
      <c r="H15" s="30">
        <v>348</v>
      </c>
      <c r="I15" s="30">
        <v>441</v>
      </c>
      <c r="J15" s="30">
        <v>367</v>
      </c>
      <c r="K15" s="30">
        <v>303</v>
      </c>
      <c r="L15" s="30">
        <v>389</v>
      </c>
      <c r="M15" s="135">
        <v>393</v>
      </c>
      <c r="N15" s="111">
        <v>391</v>
      </c>
      <c r="O15" s="106">
        <v>391</v>
      </c>
      <c r="P15" s="106">
        <v>478</v>
      </c>
      <c r="Q15" s="106">
        <v>404</v>
      </c>
      <c r="R15" s="106">
        <v>423</v>
      </c>
      <c r="S15" s="106">
        <v>398</v>
      </c>
      <c r="T15" s="106">
        <v>441</v>
      </c>
      <c r="U15" s="106">
        <v>411</v>
      </c>
      <c r="V15" s="106">
        <v>417</v>
      </c>
      <c r="W15" s="106">
        <v>324</v>
      </c>
      <c r="X15" s="106">
        <v>329</v>
      </c>
      <c r="Y15" s="106">
        <v>349</v>
      </c>
      <c r="Z15" s="106">
        <v>324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">
      <c r="A16" s="37" t="s">
        <v>102</v>
      </c>
      <c r="B16" s="38">
        <f>SUM(B13:B15)</f>
        <v>192</v>
      </c>
      <c r="C16" s="38">
        <f t="shared" ref="C16:W16" si="1">SUM(C13:C15)</f>
        <v>247</v>
      </c>
      <c r="D16" s="38">
        <f t="shared" si="1"/>
        <v>309</v>
      </c>
      <c r="E16" s="38">
        <f t="shared" si="1"/>
        <v>476</v>
      </c>
      <c r="F16" s="38">
        <f t="shared" si="1"/>
        <v>474</v>
      </c>
      <c r="G16" s="38">
        <f t="shared" si="1"/>
        <v>610</v>
      </c>
      <c r="H16" s="38">
        <f t="shared" si="1"/>
        <v>545</v>
      </c>
      <c r="I16" s="38">
        <f t="shared" si="1"/>
        <v>681</v>
      </c>
      <c r="J16" s="38">
        <f t="shared" si="1"/>
        <v>673</v>
      </c>
      <c r="K16" s="38">
        <f t="shared" si="1"/>
        <v>591</v>
      </c>
      <c r="L16" s="38">
        <f t="shared" si="1"/>
        <v>632</v>
      </c>
      <c r="M16" s="137">
        <f t="shared" si="1"/>
        <v>629</v>
      </c>
      <c r="N16" s="137">
        <f t="shared" si="1"/>
        <v>702</v>
      </c>
      <c r="O16" s="137">
        <f t="shared" si="1"/>
        <v>717</v>
      </c>
      <c r="P16" s="137">
        <f t="shared" si="1"/>
        <v>796</v>
      </c>
      <c r="Q16" s="137">
        <f t="shared" si="1"/>
        <v>700</v>
      </c>
      <c r="R16" s="137">
        <f t="shared" si="1"/>
        <v>922</v>
      </c>
      <c r="S16" s="137">
        <f t="shared" si="1"/>
        <v>855</v>
      </c>
      <c r="T16" s="137">
        <f t="shared" si="1"/>
        <v>989</v>
      </c>
      <c r="U16" s="137">
        <f t="shared" si="1"/>
        <v>888</v>
      </c>
      <c r="V16" s="137">
        <f t="shared" si="1"/>
        <v>880</v>
      </c>
      <c r="W16" s="137">
        <f t="shared" si="1"/>
        <v>760</v>
      </c>
      <c r="X16" s="137">
        <f t="shared" ref="X16:Z16" si="2">SUM(X13:X15)</f>
        <v>733</v>
      </c>
      <c r="Y16" s="137">
        <f t="shared" si="2"/>
        <v>716</v>
      </c>
      <c r="Z16" s="137">
        <f t="shared" si="2"/>
        <v>693</v>
      </c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s="43" customFormat="1" ht="15" x14ac:dyDescent="0.25">
      <c r="A17" s="18" t="s">
        <v>99</v>
      </c>
      <c r="B17" s="39">
        <f>SUM(B16,B12)</f>
        <v>3854</v>
      </c>
      <c r="C17" s="39">
        <f t="shared" ref="C17:W17" si="3">SUM(C16,C12)</f>
        <v>4185</v>
      </c>
      <c r="D17" s="39">
        <f t="shared" si="3"/>
        <v>4618</v>
      </c>
      <c r="E17" s="39">
        <f t="shared" si="3"/>
        <v>5023</v>
      </c>
      <c r="F17" s="39">
        <f t="shared" si="3"/>
        <v>5460</v>
      </c>
      <c r="G17" s="39">
        <f t="shared" si="3"/>
        <v>5593</v>
      </c>
      <c r="H17" s="39">
        <f t="shared" si="3"/>
        <v>5866</v>
      </c>
      <c r="I17" s="39">
        <f t="shared" si="3"/>
        <v>6158</v>
      </c>
      <c r="J17" s="39">
        <f t="shared" si="3"/>
        <v>6468</v>
      </c>
      <c r="K17" s="39">
        <f t="shared" si="3"/>
        <v>6595</v>
      </c>
      <c r="L17" s="39">
        <f t="shared" si="3"/>
        <v>6704</v>
      </c>
      <c r="M17" s="40">
        <f t="shared" si="3"/>
        <v>6707</v>
      </c>
      <c r="N17" s="41">
        <f t="shared" si="3"/>
        <v>7210</v>
      </c>
      <c r="O17" s="138">
        <f t="shared" si="3"/>
        <v>7590</v>
      </c>
      <c r="P17" s="138">
        <f t="shared" si="3"/>
        <v>7588</v>
      </c>
      <c r="Q17" s="138">
        <f t="shared" si="3"/>
        <v>7544</v>
      </c>
      <c r="R17" s="138">
        <f t="shared" si="3"/>
        <v>8182</v>
      </c>
      <c r="S17" s="138">
        <f t="shared" si="3"/>
        <v>8229</v>
      </c>
      <c r="T17" s="138">
        <f t="shared" si="3"/>
        <v>8922</v>
      </c>
      <c r="U17" s="138">
        <f t="shared" si="3"/>
        <v>9337</v>
      </c>
      <c r="V17" s="138">
        <f t="shared" si="3"/>
        <v>9245</v>
      </c>
      <c r="W17" s="138">
        <f t="shared" si="3"/>
        <v>9400</v>
      </c>
      <c r="X17" s="138">
        <f t="shared" ref="X17:Z17" si="4">SUM(X16,X12)</f>
        <v>9018</v>
      </c>
      <c r="Y17" s="138">
        <f t="shared" si="4"/>
        <v>9024</v>
      </c>
      <c r="Z17" s="138">
        <f t="shared" si="4"/>
        <v>8904</v>
      </c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39" s="35" customFormat="1" ht="14.25" x14ac:dyDescent="0.2">
      <c r="A18" s="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44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ht="15" x14ac:dyDescent="0.2">
      <c r="A19" s="45" t="s">
        <v>103</v>
      </c>
      <c r="B19" s="30"/>
      <c r="C19" s="30"/>
      <c r="D19" s="31"/>
      <c r="E19" s="31"/>
      <c r="F19" s="30"/>
      <c r="G19" s="30"/>
      <c r="H19" s="31"/>
      <c r="I19" s="31"/>
      <c r="J19" s="30"/>
      <c r="K19" s="30"/>
      <c r="L19" s="31"/>
      <c r="M19" s="44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ht="14.25" x14ac:dyDescent="0.2">
      <c r="A20" s="8" t="s">
        <v>104</v>
      </c>
      <c r="B20" s="30">
        <v>202</v>
      </c>
      <c r="C20" s="30">
        <v>222</v>
      </c>
      <c r="D20" s="31">
        <v>295</v>
      </c>
      <c r="E20" s="134">
        <v>313</v>
      </c>
      <c r="F20" s="30">
        <v>345</v>
      </c>
      <c r="G20" s="30">
        <v>360</v>
      </c>
      <c r="H20" s="31">
        <v>376</v>
      </c>
      <c r="I20" s="134">
        <v>384</v>
      </c>
      <c r="J20" s="30">
        <v>442</v>
      </c>
      <c r="K20" s="30">
        <v>418</v>
      </c>
      <c r="L20" s="31">
        <v>420</v>
      </c>
      <c r="M20" s="44">
        <v>405</v>
      </c>
      <c r="N20" s="32">
        <v>464</v>
      </c>
      <c r="O20" s="33">
        <v>488</v>
      </c>
      <c r="P20" s="33">
        <v>571</v>
      </c>
      <c r="Q20" s="33">
        <v>659</v>
      </c>
      <c r="R20" s="33">
        <v>735</v>
      </c>
      <c r="S20" s="33">
        <v>763</v>
      </c>
      <c r="T20" s="33">
        <v>909</v>
      </c>
      <c r="U20" s="33">
        <v>1031</v>
      </c>
      <c r="V20" s="33">
        <v>1038</v>
      </c>
      <c r="W20" s="33">
        <v>1093</v>
      </c>
      <c r="X20" s="33">
        <v>1047</v>
      </c>
      <c r="Y20" s="33">
        <v>1052</v>
      </c>
      <c r="Z20" s="33">
        <v>1015</v>
      </c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x14ac:dyDescent="0.2">
      <c r="A21" s="8" t="s">
        <v>28</v>
      </c>
      <c r="B21" s="30">
        <v>280</v>
      </c>
      <c r="C21" s="30">
        <v>342</v>
      </c>
      <c r="D21" s="31">
        <v>375</v>
      </c>
      <c r="E21" s="31">
        <v>393</v>
      </c>
      <c r="F21" s="30">
        <v>504</v>
      </c>
      <c r="G21" s="30">
        <v>522</v>
      </c>
      <c r="H21" s="31">
        <v>538</v>
      </c>
      <c r="I21" s="31">
        <v>595</v>
      </c>
      <c r="J21" s="30">
        <v>588</v>
      </c>
      <c r="K21" s="30">
        <v>636</v>
      </c>
      <c r="L21" s="31">
        <v>698</v>
      </c>
      <c r="M21" s="44">
        <v>660</v>
      </c>
      <c r="N21" s="32">
        <v>772</v>
      </c>
      <c r="O21" s="33">
        <v>831</v>
      </c>
      <c r="P21" s="33">
        <v>861</v>
      </c>
      <c r="Q21" s="33">
        <v>797</v>
      </c>
      <c r="R21" s="33">
        <v>850</v>
      </c>
      <c r="S21" s="33">
        <v>842</v>
      </c>
      <c r="T21" s="33">
        <v>857</v>
      </c>
      <c r="U21" s="33">
        <v>969</v>
      </c>
      <c r="V21" s="33">
        <v>975</v>
      </c>
      <c r="W21" s="33">
        <v>951</v>
      </c>
      <c r="X21" s="33">
        <v>909</v>
      </c>
      <c r="Y21" s="33">
        <v>921</v>
      </c>
      <c r="Z21" s="33">
        <v>879</v>
      </c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x14ac:dyDescent="0.2">
      <c r="A22" s="8" t="s">
        <v>32</v>
      </c>
      <c r="B22" s="30">
        <v>0</v>
      </c>
      <c r="C22" s="30">
        <v>0</v>
      </c>
      <c r="D22" s="31">
        <v>4</v>
      </c>
      <c r="E22" s="30">
        <v>0</v>
      </c>
      <c r="F22" s="30">
        <v>0</v>
      </c>
      <c r="G22" s="30">
        <v>3</v>
      </c>
      <c r="H22" s="31">
        <v>2</v>
      </c>
      <c r="I22" s="31">
        <v>3</v>
      </c>
      <c r="J22" s="30">
        <v>3</v>
      </c>
      <c r="K22" s="30">
        <v>5</v>
      </c>
      <c r="L22" s="31">
        <v>8</v>
      </c>
      <c r="M22" s="44">
        <v>8</v>
      </c>
      <c r="N22" s="32">
        <v>5</v>
      </c>
      <c r="O22" s="33">
        <v>7</v>
      </c>
      <c r="P22" s="33">
        <v>20</v>
      </c>
      <c r="Q22" s="33">
        <v>17</v>
      </c>
      <c r="R22" s="33">
        <v>23</v>
      </c>
      <c r="S22" s="33">
        <v>21</v>
      </c>
      <c r="T22" s="33">
        <v>27</v>
      </c>
      <c r="U22" s="33">
        <v>51</v>
      </c>
      <c r="V22" s="33">
        <v>35</v>
      </c>
      <c r="W22" s="33">
        <v>44</v>
      </c>
      <c r="X22" s="33">
        <v>38</v>
      </c>
      <c r="Y22" s="33">
        <v>37</v>
      </c>
      <c r="Z22" s="33">
        <v>49</v>
      </c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s="11" customFormat="1" x14ac:dyDescent="0.2">
      <c r="A23" s="10" t="s">
        <v>44</v>
      </c>
      <c r="B23" s="139">
        <v>188</v>
      </c>
      <c r="C23" s="139">
        <v>205</v>
      </c>
      <c r="D23" s="140">
        <v>199</v>
      </c>
      <c r="E23" s="140">
        <v>216</v>
      </c>
      <c r="F23" s="139">
        <v>264</v>
      </c>
      <c r="G23" s="139">
        <v>226</v>
      </c>
      <c r="H23" s="140">
        <v>225</v>
      </c>
      <c r="I23" s="140">
        <v>295</v>
      </c>
      <c r="J23" s="139">
        <v>280</v>
      </c>
      <c r="K23" s="139">
        <v>307</v>
      </c>
      <c r="L23" s="140">
        <v>343</v>
      </c>
      <c r="M23" s="141">
        <v>347</v>
      </c>
      <c r="N23" s="142">
        <v>459</v>
      </c>
      <c r="O23" s="143">
        <v>560</v>
      </c>
      <c r="P23" s="143">
        <v>518</v>
      </c>
      <c r="Q23" s="143">
        <v>545</v>
      </c>
      <c r="R23" s="143">
        <v>610</v>
      </c>
      <c r="S23" s="143">
        <v>722</v>
      </c>
      <c r="T23" s="143">
        <v>720</v>
      </c>
      <c r="U23" s="143">
        <v>730</v>
      </c>
      <c r="V23" s="143">
        <v>756</v>
      </c>
      <c r="W23" s="143">
        <v>673</v>
      </c>
      <c r="X23" s="143">
        <v>750</v>
      </c>
      <c r="Y23" s="143">
        <v>782</v>
      </c>
      <c r="Z23" s="143">
        <v>790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x14ac:dyDescent="0.2">
      <c r="A24" s="8" t="s">
        <v>55</v>
      </c>
      <c r="B24" s="30">
        <v>491</v>
      </c>
      <c r="C24" s="30">
        <v>548</v>
      </c>
      <c r="D24" s="30">
        <v>615</v>
      </c>
      <c r="E24" s="30">
        <v>624</v>
      </c>
      <c r="F24" s="30">
        <v>794</v>
      </c>
      <c r="G24" s="30">
        <v>845</v>
      </c>
      <c r="H24" s="30">
        <v>986</v>
      </c>
      <c r="I24" s="30">
        <v>1085</v>
      </c>
      <c r="J24" s="30">
        <v>1207</v>
      </c>
      <c r="K24" s="30">
        <v>1232</v>
      </c>
      <c r="L24" s="30">
        <v>1247</v>
      </c>
      <c r="M24" s="135">
        <v>1269</v>
      </c>
      <c r="N24" s="111">
        <v>1352</v>
      </c>
      <c r="O24" s="106">
        <v>1375</v>
      </c>
      <c r="P24" s="106">
        <v>1384</v>
      </c>
      <c r="Q24" s="106">
        <v>1309</v>
      </c>
      <c r="R24" s="106">
        <v>1290</v>
      </c>
      <c r="S24" s="106">
        <v>1224</v>
      </c>
      <c r="T24" s="106">
        <v>1318</v>
      </c>
      <c r="U24" s="106">
        <v>1386</v>
      </c>
      <c r="V24" s="106">
        <v>1338</v>
      </c>
      <c r="W24" s="106">
        <v>1387</v>
      </c>
      <c r="X24" s="106">
        <v>1369</v>
      </c>
      <c r="Y24" s="106">
        <v>1341</v>
      </c>
      <c r="Z24" s="106">
        <v>1305</v>
      </c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x14ac:dyDescent="0.2">
      <c r="A25" s="37" t="s">
        <v>101</v>
      </c>
      <c r="B25" s="38">
        <f>SUM(B20:B24)</f>
        <v>1161</v>
      </c>
      <c r="C25" s="38">
        <f t="shared" ref="C25:W25" si="5">SUM(C20:C24)</f>
        <v>1317</v>
      </c>
      <c r="D25" s="38">
        <f t="shared" si="5"/>
        <v>1488</v>
      </c>
      <c r="E25" s="38">
        <f t="shared" si="5"/>
        <v>1546</v>
      </c>
      <c r="F25" s="38">
        <f t="shared" si="5"/>
        <v>1907</v>
      </c>
      <c r="G25" s="38">
        <f t="shared" si="5"/>
        <v>1956</v>
      </c>
      <c r="H25" s="38">
        <f t="shared" si="5"/>
        <v>2127</v>
      </c>
      <c r="I25" s="38">
        <f t="shared" si="5"/>
        <v>2362</v>
      </c>
      <c r="J25" s="38">
        <f t="shared" si="5"/>
        <v>2520</v>
      </c>
      <c r="K25" s="38">
        <f t="shared" si="5"/>
        <v>2598</v>
      </c>
      <c r="L25" s="38">
        <f t="shared" si="5"/>
        <v>2716</v>
      </c>
      <c r="M25" s="38">
        <f t="shared" si="5"/>
        <v>2689</v>
      </c>
      <c r="N25" s="38">
        <f t="shared" si="5"/>
        <v>3052</v>
      </c>
      <c r="O25" s="38">
        <f t="shared" si="5"/>
        <v>3261</v>
      </c>
      <c r="P25" s="38">
        <f t="shared" si="5"/>
        <v>3354</v>
      </c>
      <c r="Q25" s="38">
        <f t="shared" si="5"/>
        <v>3327</v>
      </c>
      <c r="R25" s="38">
        <f t="shared" si="5"/>
        <v>3508</v>
      </c>
      <c r="S25" s="38">
        <f t="shared" si="5"/>
        <v>3572</v>
      </c>
      <c r="T25" s="38">
        <f t="shared" si="5"/>
        <v>3831</v>
      </c>
      <c r="U25" s="38">
        <f t="shared" si="5"/>
        <v>4167</v>
      </c>
      <c r="V25" s="38">
        <f t="shared" si="5"/>
        <v>4142</v>
      </c>
      <c r="W25" s="38">
        <f t="shared" si="5"/>
        <v>4148</v>
      </c>
      <c r="X25" s="38">
        <f t="shared" ref="X25:Z25" si="6">SUM(X20:X24)</f>
        <v>4113</v>
      </c>
      <c r="Y25" s="38">
        <f t="shared" si="6"/>
        <v>4133</v>
      </c>
      <c r="Z25" s="144">
        <f t="shared" si="6"/>
        <v>4038</v>
      </c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s="35" customFormat="1" ht="14.25" x14ac:dyDescent="0.2">
      <c r="A26" s="8" t="s">
        <v>27</v>
      </c>
      <c r="B26" s="31">
        <v>15</v>
      </c>
      <c r="C26" s="31">
        <v>11</v>
      </c>
      <c r="D26" s="31">
        <v>22</v>
      </c>
      <c r="E26" s="31">
        <v>67</v>
      </c>
      <c r="F26" s="31">
        <v>69</v>
      </c>
      <c r="G26" s="31">
        <v>66</v>
      </c>
      <c r="H26" s="31">
        <v>77</v>
      </c>
      <c r="I26" s="31">
        <v>112</v>
      </c>
      <c r="J26" s="31">
        <v>132</v>
      </c>
      <c r="K26" s="31">
        <v>130</v>
      </c>
      <c r="L26" s="31">
        <v>58</v>
      </c>
      <c r="M26" s="44">
        <v>82</v>
      </c>
      <c r="N26" s="32">
        <v>79</v>
      </c>
      <c r="O26" s="33">
        <v>76</v>
      </c>
      <c r="P26" s="33">
        <v>74</v>
      </c>
      <c r="Q26" s="33">
        <v>92</v>
      </c>
      <c r="R26" s="33">
        <v>131</v>
      </c>
      <c r="S26" s="33">
        <v>96</v>
      </c>
      <c r="T26" s="33">
        <v>139</v>
      </c>
      <c r="U26" s="33">
        <v>113</v>
      </c>
      <c r="V26" s="33">
        <v>107</v>
      </c>
      <c r="W26" s="33">
        <v>130</v>
      </c>
      <c r="X26" s="33">
        <v>146</v>
      </c>
      <c r="Y26" s="33">
        <v>118</v>
      </c>
      <c r="Z26" s="33">
        <v>126</v>
      </c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x14ac:dyDescent="0.2">
      <c r="A27" s="8" t="s">
        <v>38</v>
      </c>
      <c r="B27" s="30">
        <v>25</v>
      </c>
      <c r="C27" s="30">
        <v>38</v>
      </c>
      <c r="D27" s="31">
        <v>46</v>
      </c>
      <c r="E27" s="31">
        <v>73</v>
      </c>
      <c r="F27" s="30">
        <v>53</v>
      </c>
      <c r="G27" s="30">
        <v>11</v>
      </c>
      <c r="H27" s="31">
        <v>28</v>
      </c>
      <c r="I27" s="31">
        <v>33</v>
      </c>
      <c r="J27" s="30">
        <v>46</v>
      </c>
      <c r="K27" s="30">
        <v>49</v>
      </c>
      <c r="L27" s="31">
        <v>63</v>
      </c>
      <c r="M27" s="44">
        <v>48</v>
      </c>
      <c r="N27" s="32">
        <v>95</v>
      </c>
      <c r="O27" s="33">
        <v>91</v>
      </c>
      <c r="P27" s="33">
        <v>90</v>
      </c>
      <c r="Q27" s="33">
        <v>70</v>
      </c>
      <c r="R27" s="33">
        <v>161</v>
      </c>
      <c r="S27" s="33">
        <v>160</v>
      </c>
      <c r="T27" s="33">
        <v>181</v>
      </c>
      <c r="U27" s="33">
        <v>159</v>
      </c>
      <c r="V27" s="33">
        <v>141</v>
      </c>
      <c r="W27" s="33">
        <v>114</v>
      </c>
      <c r="X27" s="33">
        <v>93</v>
      </c>
      <c r="Y27" s="33">
        <v>67</v>
      </c>
      <c r="Z27" s="33">
        <v>71</v>
      </c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">
      <c r="A28" s="8" t="s">
        <v>39</v>
      </c>
      <c r="B28" s="30">
        <v>34</v>
      </c>
      <c r="C28" s="30">
        <v>43</v>
      </c>
      <c r="D28" s="31">
        <v>55</v>
      </c>
      <c r="E28" s="134">
        <v>79</v>
      </c>
      <c r="F28" s="30">
        <v>101</v>
      </c>
      <c r="G28" s="30">
        <v>226</v>
      </c>
      <c r="H28" s="31">
        <v>184</v>
      </c>
      <c r="I28" s="134">
        <v>254</v>
      </c>
      <c r="J28" s="30">
        <v>228</v>
      </c>
      <c r="K28" s="30">
        <v>176</v>
      </c>
      <c r="L28" s="31">
        <v>223</v>
      </c>
      <c r="M28" s="44">
        <v>222</v>
      </c>
      <c r="N28" s="32">
        <v>225</v>
      </c>
      <c r="O28" s="33">
        <v>215</v>
      </c>
      <c r="P28" s="33">
        <v>288</v>
      </c>
      <c r="Q28" s="33">
        <v>215</v>
      </c>
      <c r="R28" s="33">
        <v>246</v>
      </c>
      <c r="S28" s="33">
        <v>227</v>
      </c>
      <c r="T28" s="33">
        <v>260</v>
      </c>
      <c r="U28" s="33">
        <v>243</v>
      </c>
      <c r="V28" s="33">
        <v>248</v>
      </c>
      <c r="W28" s="33">
        <v>187</v>
      </c>
      <c r="X28" s="33">
        <v>190</v>
      </c>
      <c r="Y28" s="33">
        <v>202</v>
      </c>
      <c r="Z28" s="33">
        <v>191</v>
      </c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">
      <c r="A29" s="37" t="s">
        <v>102</v>
      </c>
      <c r="B29" s="38">
        <f>SUM(B26:B28)</f>
        <v>74</v>
      </c>
      <c r="C29" s="38">
        <f t="shared" ref="C29:W29" si="7">SUM(C26:C28)</f>
        <v>92</v>
      </c>
      <c r="D29" s="46">
        <f t="shared" si="7"/>
        <v>123</v>
      </c>
      <c r="E29" s="46">
        <f t="shared" si="7"/>
        <v>219</v>
      </c>
      <c r="F29" s="38">
        <f t="shared" si="7"/>
        <v>223</v>
      </c>
      <c r="G29" s="38">
        <f t="shared" si="7"/>
        <v>303</v>
      </c>
      <c r="H29" s="46">
        <f t="shared" si="7"/>
        <v>289</v>
      </c>
      <c r="I29" s="46">
        <f t="shared" si="7"/>
        <v>399</v>
      </c>
      <c r="J29" s="38">
        <f t="shared" si="7"/>
        <v>406</v>
      </c>
      <c r="K29" s="38">
        <f t="shared" si="7"/>
        <v>355</v>
      </c>
      <c r="L29" s="46">
        <f t="shared" si="7"/>
        <v>344</v>
      </c>
      <c r="M29" s="47">
        <f t="shared" si="7"/>
        <v>352</v>
      </c>
      <c r="N29" s="48">
        <f t="shared" si="7"/>
        <v>399</v>
      </c>
      <c r="O29" s="145">
        <f t="shared" si="7"/>
        <v>382</v>
      </c>
      <c r="P29" s="137">
        <f t="shared" si="7"/>
        <v>452</v>
      </c>
      <c r="Q29" s="137">
        <f t="shared" si="7"/>
        <v>377</v>
      </c>
      <c r="R29" s="137">
        <f t="shared" si="7"/>
        <v>538</v>
      </c>
      <c r="S29" s="137">
        <f t="shared" si="7"/>
        <v>483</v>
      </c>
      <c r="T29" s="137">
        <f t="shared" si="7"/>
        <v>580</v>
      </c>
      <c r="U29" s="137">
        <f t="shared" si="7"/>
        <v>515</v>
      </c>
      <c r="V29" s="137">
        <f t="shared" si="7"/>
        <v>496</v>
      </c>
      <c r="W29" s="137">
        <f t="shared" si="7"/>
        <v>431</v>
      </c>
      <c r="X29" s="137">
        <f t="shared" ref="X29:Z29" si="8">SUM(X26:X28)</f>
        <v>429</v>
      </c>
      <c r="Y29" s="137">
        <f t="shared" si="8"/>
        <v>387</v>
      </c>
      <c r="Z29" s="137">
        <f t="shared" si="8"/>
        <v>388</v>
      </c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s="11" customFormat="1" x14ac:dyDescent="0.2">
      <c r="A30" s="10" t="s">
        <v>99</v>
      </c>
      <c r="B30" s="25">
        <f>SUM(B29,B25)</f>
        <v>1235</v>
      </c>
      <c r="C30" s="25">
        <f t="shared" ref="C30:W30" si="9">SUM(C29,C25)</f>
        <v>1409</v>
      </c>
      <c r="D30" s="39">
        <f t="shared" si="9"/>
        <v>1611</v>
      </c>
      <c r="E30" s="39">
        <f t="shared" si="9"/>
        <v>1765</v>
      </c>
      <c r="F30" s="25">
        <f t="shared" si="9"/>
        <v>2130</v>
      </c>
      <c r="G30" s="25">
        <f t="shared" si="9"/>
        <v>2259</v>
      </c>
      <c r="H30" s="39">
        <f t="shared" si="9"/>
        <v>2416</v>
      </c>
      <c r="I30" s="39">
        <f t="shared" si="9"/>
        <v>2761</v>
      </c>
      <c r="J30" s="25">
        <f t="shared" si="9"/>
        <v>2926</v>
      </c>
      <c r="K30" s="25">
        <f t="shared" si="9"/>
        <v>2953</v>
      </c>
      <c r="L30" s="39">
        <f t="shared" si="9"/>
        <v>3060</v>
      </c>
      <c r="M30" s="40">
        <f t="shared" si="9"/>
        <v>3041</v>
      </c>
      <c r="N30" s="41">
        <f t="shared" si="9"/>
        <v>3451</v>
      </c>
      <c r="O30" s="138">
        <f t="shared" si="9"/>
        <v>3643</v>
      </c>
      <c r="P30" s="138">
        <f t="shared" si="9"/>
        <v>3806</v>
      </c>
      <c r="Q30" s="138">
        <f t="shared" si="9"/>
        <v>3704</v>
      </c>
      <c r="R30" s="138">
        <f t="shared" si="9"/>
        <v>4046</v>
      </c>
      <c r="S30" s="138">
        <f t="shared" si="9"/>
        <v>4055</v>
      </c>
      <c r="T30" s="138">
        <f t="shared" si="9"/>
        <v>4411</v>
      </c>
      <c r="U30" s="138">
        <f t="shared" si="9"/>
        <v>4682</v>
      </c>
      <c r="V30" s="138">
        <f t="shared" si="9"/>
        <v>4638</v>
      </c>
      <c r="W30" s="138">
        <f t="shared" si="9"/>
        <v>4579</v>
      </c>
      <c r="X30" s="138">
        <f t="shared" ref="X30:Z30" si="10">SUM(X29,X25)</f>
        <v>4542</v>
      </c>
      <c r="Y30" s="138">
        <f t="shared" si="10"/>
        <v>4520</v>
      </c>
      <c r="Z30" s="138">
        <f t="shared" si="10"/>
        <v>4426</v>
      </c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x14ac:dyDescent="0.2">
      <c r="A31" s="8"/>
      <c r="B31" s="30"/>
      <c r="C31" s="30"/>
      <c r="D31" s="31"/>
      <c r="E31" s="31"/>
      <c r="F31" s="30"/>
      <c r="G31" s="30"/>
      <c r="H31" s="31"/>
      <c r="I31" s="31"/>
      <c r="J31" s="30"/>
      <c r="K31" s="30"/>
      <c r="L31" s="31"/>
      <c r="M31" s="44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ht="15" x14ac:dyDescent="0.2">
      <c r="A32" s="45" t="s">
        <v>105</v>
      </c>
      <c r="B32" s="30"/>
      <c r="C32" s="30"/>
      <c r="D32" s="31"/>
      <c r="E32" s="31"/>
      <c r="F32" s="30"/>
      <c r="G32" s="30"/>
      <c r="H32" s="31"/>
      <c r="I32" s="31"/>
      <c r="J32" s="30"/>
      <c r="K32" s="30"/>
      <c r="L32" s="31"/>
      <c r="M32" s="44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 ht="14.25" x14ac:dyDescent="0.2">
      <c r="A33" s="8" t="s">
        <v>104</v>
      </c>
      <c r="B33" s="30">
        <v>481</v>
      </c>
      <c r="C33" s="30">
        <v>474</v>
      </c>
      <c r="D33" s="30">
        <v>562</v>
      </c>
      <c r="E33" s="30">
        <v>629</v>
      </c>
      <c r="F33" s="30">
        <v>631</v>
      </c>
      <c r="G33" s="30">
        <v>638</v>
      </c>
      <c r="H33" s="30">
        <v>644</v>
      </c>
      <c r="I33" s="30">
        <v>648</v>
      </c>
      <c r="J33" s="30">
        <v>663</v>
      </c>
      <c r="K33" s="30">
        <v>563</v>
      </c>
      <c r="L33" s="30">
        <v>603</v>
      </c>
      <c r="M33" s="135">
        <v>576</v>
      </c>
      <c r="N33" s="111">
        <v>626</v>
      </c>
      <c r="O33" s="106">
        <v>677</v>
      </c>
      <c r="P33" s="106">
        <v>677</v>
      </c>
      <c r="Q33" s="106">
        <v>830</v>
      </c>
      <c r="R33" s="106">
        <v>873</v>
      </c>
      <c r="S33" s="106">
        <v>883</v>
      </c>
      <c r="T33" s="106">
        <v>1069</v>
      </c>
      <c r="U33" s="106">
        <v>1170</v>
      </c>
      <c r="V33" s="106">
        <v>1086</v>
      </c>
      <c r="W33" s="106">
        <v>1191</v>
      </c>
      <c r="X33" s="106">
        <v>1096</v>
      </c>
      <c r="Y33" s="106">
        <v>1045</v>
      </c>
      <c r="Z33" s="106">
        <v>1052</v>
      </c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x14ac:dyDescent="0.2">
      <c r="A34" s="8" t="s">
        <v>28</v>
      </c>
      <c r="B34" s="30">
        <v>478</v>
      </c>
      <c r="C34" s="30">
        <v>509</v>
      </c>
      <c r="D34" s="30">
        <v>559</v>
      </c>
      <c r="E34" s="30">
        <v>595</v>
      </c>
      <c r="F34" s="30">
        <v>660</v>
      </c>
      <c r="G34" s="30">
        <v>634</v>
      </c>
      <c r="H34" s="30">
        <v>668</v>
      </c>
      <c r="I34" s="30">
        <v>628</v>
      </c>
      <c r="J34" s="30">
        <v>669</v>
      </c>
      <c r="K34" s="30">
        <v>763</v>
      </c>
      <c r="L34" s="30">
        <v>724</v>
      </c>
      <c r="M34" s="135">
        <v>749</v>
      </c>
      <c r="N34" s="111">
        <v>754</v>
      </c>
      <c r="O34" s="106">
        <v>695</v>
      </c>
      <c r="P34" s="106">
        <v>781</v>
      </c>
      <c r="Q34" s="106">
        <v>721</v>
      </c>
      <c r="R34" s="106">
        <v>803</v>
      </c>
      <c r="S34" s="106">
        <v>807</v>
      </c>
      <c r="T34" s="106">
        <v>867</v>
      </c>
      <c r="U34" s="106">
        <v>896</v>
      </c>
      <c r="V34" s="106">
        <v>906</v>
      </c>
      <c r="W34" s="106">
        <v>937</v>
      </c>
      <c r="X34" s="106">
        <v>844</v>
      </c>
      <c r="Y34" s="106">
        <v>873</v>
      </c>
      <c r="Z34" s="106">
        <v>841</v>
      </c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 s="35" customFormat="1" ht="14.25" x14ac:dyDescent="0.2">
      <c r="A35" s="9" t="s">
        <v>32</v>
      </c>
      <c r="B35" s="31">
        <v>3</v>
      </c>
      <c r="C35" s="31">
        <v>1</v>
      </c>
      <c r="D35" s="30">
        <v>0</v>
      </c>
      <c r="E35" s="31">
        <v>3</v>
      </c>
      <c r="F35" s="31">
        <v>3</v>
      </c>
      <c r="G35" s="31">
        <v>2</v>
      </c>
      <c r="H35" s="31">
        <v>2</v>
      </c>
      <c r="I35" s="31">
        <v>3</v>
      </c>
      <c r="J35" s="31">
        <v>6</v>
      </c>
      <c r="K35" s="31">
        <v>5</v>
      </c>
      <c r="L35" s="31">
        <v>6</v>
      </c>
      <c r="M35" s="44">
        <v>7</v>
      </c>
      <c r="N35" s="32">
        <v>4</v>
      </c>
      <c r="O35" s="33">
        <v>16</v>
      </c>
      <c r="P35" s="33">
        <v>12</v>
      </c>
      <c r="Q35" s="33">
        <v>21</v>
      </c>
      <c r="R35" s="33">
        <v>28</v>
      </c>
      <c r="S35" s="33">
        <v>19</v>
      </c>
      <c r="T35" s="33">
        <v>30</v>
      </c>
      <c r="U35" s="33">
        <v>33</v>
      </c>
      <c r="V35" s="33">
        <v>35</v>
      </c>
      <c r="W35" s="33">
        <v>24</v>
      </c>
      <c r="X35" s="33">
        <v>20</v>
      </c>
      <c r="Y35" s="33">
        <v>27</v>
      </c>
      <c r="Z35" s="33">
        <v>43</v>
      </c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6" spans="1:39" s="11" customFormat="1" x14ac:dyDescent="0.2">
      <c r="A36" s="10" t="s">
        <v>44</v>
      </c>
      <c r="B36" s="25">
        <v>414</v>
      </c>
      <c r="C36" s="25">
        <v>397</v>
      </c>
      <c r="D36" s="39">
        <v>426</v>
      </c>
      <c r="E36" s="39">
        <v>469</v>
      </c>
      <c r="F36" s="25">
        <v>431</v>
      </c>
      <c r="G36" s="25">
        <v>421</v>
      </c>
      <c r="H36" s="39">
        <v>452</v>
      </c>
      <c r="I36" s="39">
        <v>444</v>
      </c>
      <c r="J36" s="25">
        <v>443</v>
      </c>
      <c r="K36" s="25">
        <v>475</v>
      </c>
      <c r="L36" s="39">
        <v>512</v>
      </c>
      <c r="M36" s="40">
        <v>558</v>
      </c>
      <c r="N36" s="41">
        <v>571</v>
      </c>
      <c r="O36" s="138">
        <v>685</v>
      </c>
      <c r="P36" s="138">
        <v>630</v>
      </c>
      <c r="Q36" s="138">
        <v>639</v>
      </c>
      <c r="R36" s="138">
        <v>719</v>
      </c>
      <c r="S36" s="138">
        <v>739</v>
      </c>
      <c r="T36" s="138">
        <v>804</v>
      </c>
      <c r="U36" s="138">
        <v>718</v>
      </c>
      <c r="V36" s="138">
        <v>680</v>
      </c>
      <c r="W36" s="138">
        <v>737</v>
      </c>
      <c r="X36" s="138">
        <v>743</v>
      </c>
      <c r="Y36" s="138">
        <v>782</v>
      </c>
      <c r="Z36" s="138">
        <v>793</v>
      </c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x14ac:dyDescent="0.2">
      <c r="A37" s="8" t="s">
        <v>100</v>
      </c>
      <c r="B37" s="30">
        <v>1029</v>
      </c>
      <c r="C37" s="30">
        <v>1134</v>
      </c>
      <c r="D37" s="31">
        <v>1187</v>
      </c>
      <c r="E37" s="146">
        <v>1305</v>
      </c>
      <c r="F37" s="30">
        <v>1354</v>
      </c>
      <c r="G37" s="30">
        <v>1332</v>
      </c>
      <c r="H37" s="31">
        <v>1428</v>
      </c>
      <c r="I37" s="146">
        <v>1392</v>
      </c>
      <c r="J37" s="30">
        <v>1494</v>
      </c>
      <c r="K37" s="30">
        <v>1531</v>
      </c>
      <c r="L37" s="31">
        <v>1511</v>
      </c>
      <c r="M37" s="44">
        <v>1499</v>
      </c>
      <c r="N37" s="32">
        <v>1501</v>
      </c>
      <c r="O37" s="33">
        <v>1539</v>
      </c>
      <c r="P37" s="33">
        <v>1338</v>
      </c>
      <c r="Q37" s="33">
        <v>1306</v>
      </c>
      <c r="R37" s="33">
        <v>1329</v>
      </c>
      <c r="S37" s="33">
        <v>1354</v>
      </c>
      <c r="T37" s="33">
        <v>1332</v>
      </c>
      <c r="U37" s="33">
        <v>1465</v>
      </c>
      <c r="V37" s="33">
        <v>1516</v>
      </c>
      <c r="W37" s="33">
        <v>1603</v>
      </c>
      <c r="X37" s="33">
        <v>1469</v>
      </c>
      <c r="Y37" s="33">
        <v>1448</v>
      </c>
      <c r="Z37" s="33">
        <v>1444</v>
      </c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 s="50" customFormat="1" x14ac:dyDescent="0.2">
      <c r="A38" s="37" t="s">
        <v>101</v>
      </c>
      <c r="B38" s="145">
        <f>SUM(B33:B37)</f>
        <v>2405</v>
      </c>
      <c r="C38" s="145">
        <f t="shared" ref="C38:W38" si="11">SUM(C33:C37)</f>
        <v>2515</v>
      </c>
      <c r="D38" s="145">
        <f t="shared" si="11"/>
        <v>2734</v>
      </c>
      <c r="E38" s="145">
        <f t="shared" si="11"/>
        <v>3001</v>
      </c>
      <c r="F38" s="145">
        <f t="shared" si="11"/>
        <v>3079</v>
      </c>
      <c r="G38" s="145">
        <f t="shared" si="11"/>
        <v>3027</v>
      </c>
      <c r="H38" s="145">
        <f t="shared" si="11"/>
        <v>3194</v>
      </c>
      <c r="I38" s="145">
        <f t="shared" si="11"/>
        <v>3115</v>
      </c>
      <c r="J38" s="145">
        <f t="shared" si="11"/>
        <v>3275</v>
      </c>
      <c r="K38" s="145">
        <f t="shared" si="11"/>
        <v>3337</v>
      </c>
      <c r="L38" s="145">
        <f t="shared" si="11"/>
        <v>3356</v>
      </c>
      <c r="M38" s="145">
        <f t="shared" si="11"/>
        <v>3389</v>
      </c>
      <c r="N38" s="145">
        <f t="shared" si="11"/>
        <v>3456</v>
      </c>
      <c r="O38" s="145">
        <f t="shared" si="11"/>
        <v>3612</v>
      </c>
      <c r="P38" s="145">
        <f t="shared" si="11"/>
        <v>3438</v>
      </c>
      <c r="Q38" s="145">
        <f t="shared" si="11"/>
        <v>3517</v>
      </c>
      <c r="R38" s="145">
        <f t="shared" si="11"/>
        <v>3752</v>
      </c>
      <c r="S38" s="145">
        <f t="shared" si="11"/>
        <v>3802</v>
      </c>
      <c r="T38" s="145">
        <f t="shared" si="11"/>
        <v>4102</v>
      </c>
      <c r="U38" s="145">
        <f t="shared" si="11"/>
        <v>4282</v>
      </c>
      <c r="V38" s="145">
        <f t="shared" si="11"/>
        <v>4223</v>
      </c>
      <c r="W38" s="145">
        <f t="shared" si="11"/>
        <v>4492</v>
      </c>
      <c r="X38" s="145">
        <f t="shared" ref="X38:Z38" si="12">SUM(X33:X37)</f>
        <v>4172</v>
      </c>
      <c r="Y38" s="145">
        <f t="shared" si="12"/>
        <v>4175</v>
      </c>
      <c r="Z38" s="145">
        <f t="shared" si="12"/>
        <v>4173</v>
      </c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</row>
    <row r="39" spans="1:39" x14ac:dyDescent="0.2">
      <c r="A39" s="8" t="s">
        <v>27</v>
      </c>
      <c r="B39" s="30">
        <v>14</v>
      </c>
      <c r="C39" s="30">
        <v>27</v>
      </c>
      <c r="D39" s="31">
        <v>26</v>
      </c>
      <c r="E39" s="147">
        <v>39</v>
      </c>
      <c r="F39" s="30">
        <v>66</v>
      </c>
      <c r="G39" s="30">
        <v>51</v>
      </c>
      <c r="H39" s="31">
        <v>72</v>
      </c>
      <c r="I39" s="147">
        <v>76</v>
      </c>
      <c r="J39" s="30">
        <v>94</v>
      </c>
      <c r="K39" s="30">
        <v>79</v>
      </c>
      <c r="L39" s="31">
        <v>73</v>
      </c>
      <c r="M39" s="44">
        <v>61</v>
      </c>
      <c r="N39" s="32">
        <v>74</v>
      </c>
      <c r="O39" s="33">
        <v>85</v>
      </c>
      <c r="P39" s="33">
        <v>86</v>
      </c>
      <c r="Q39" s="33">
        <v>83</v>
      </c>
      <c r="R39" s="33">
        <v>119</v>
      </c>
      <c r="S39" s="33">
        <v>94</v>
      </c>
      <c r="T39" s="33">
        <v>94</v>
      </c>
      <c r="U39" s="33">
        <v>100</v>
      </c>
      <c r="V39" s="33">
        <v>101</v>
      </c>
      <c r="W39" s="33">
        <v>109</v>
      </c>
      <c r="X39" s="33">
        <v>107</v>
      </c>
      <c r="Y39" s="33">
        <v>126</v>
      </c>
      <c r="Z39" s="33">
        <v>109</v>
      </c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x14ac:dyDescent="0.2">
      <c r="A40" s="8" t="s">
        <v>38</v>
      </c>
      <c r="B40" s="147">
        <v>42</v>
      </c>
      <c r="C40" s="147">
        <v>55</v>
      </c>
      <c r="D40" s="147">
        <v>72</v>
      </c>
      <c r="E40" s="147">
        <v>101</v>
      </c>
      <c r="F40" s="147">
        <v>69</v>
      </c>
      <c r="G40" s="147">
        <v>10</v>
      </c>
      <c r="H40" s="147">
        <v>20</v>
      </c>
      <c r="I40" s="147">
        <v>19</v>
      </c>
      <c r="J40" s="147">
        <v>34</v>
      </c>
      <c r="K40" s="147">
        <v>30</v>
      </c>
      <c r="L40" s="147">
        <v>49</v>
      </c>
      <c r="M40" s="148">
        <v>45</v>
      </c>
      <c r="N40" s="149">
        <v>63</v>
      </c>
      <c r="O40" s="150">
        <v>74</v>
      </c>
      <c r="P40" s="150">
        <v>68</v>
      </c>
      <c r="Q40" s="150">
        <v>51</v>
      </c>
      <c r="R40" s="150">
        <v>88</v>
      </c>
      <c r="S40" s="150">
        <v>107</v>
      </c>
      <c r="T40" s="150">
        <v>134</v>
      </c>
      <c r="U40" s="150">
        <v>105</v>
      </c>
      <c r="V40" s="150">
        <v>114</v>
      </c>
      <c r="W40" s="150">
        <v>83</v>
      </c>
      <c r="X40" s="150">
        <v>58</v>
      </c>
      <c r="Y40" s="150">
        <v>56</v>
      </c>
      <c r="Z40" s="150">
        <v>63</v>
      </c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x14ac:dyDescent="0.2">
      <c r="A41" s="8" t="s">
        <v>39</v>
      </c>
      <c r="B41" s="30">
        <v>62</v>
      </c>
      <c r="C41" s="30">
        <v>73</v>
      </c>
      <c r="D41" s="30">
        <v>88</v>
      </c>
      <c r="E41" s="30">
        <v>117</v>
      </c>
      <c r="F41" s="30">
        <v>116</v>
      </c>
      <c r="G41" s="30">
        <v>246</v>
      </c>
      <c r="H41" s="30">
        <v>164</v>
      </c>
      <c r="I41" s="30">
        <v>187</v>
      </c>
      <c r="J41" s="30">
        <v>139</v>
      </c>
      <c r="K41" s="30">
        <v>127</v>
      </c>
      <c r="L41" s="30">
        <v>166</v>
      </c>
      <c r="M41" s="135">
        <v>171</v>
      </c>
      <c r="N41" s="111">
        <v>166</v>
      </c>
      <c r="O41" s="106">
        <v>176</v>
      </c>
      <c r="P41" s="106">
        <v>190</v>
      </c>
      <c r="Q41" s="106">
        <v>189</v>
      </c>
      <c r="R41" s="106">
        <v>177</v>
      </c>
      <c r="S41" s="106">
        <v>171</v>
      </c>
      <c r="T41" s="106">
        <v>181</v>
      </c>
      <c r="U41" s="106">
        <v>168</v>
      </c>
      <c r="V41" s="106">
        <v>169</v>
      </c>
      <c r="W41" s="106">
        <v>137</v>
      </c>
      <c r="X41" s="106">
        <v>139</v>
      </c>
      <c r="Y41" s="106">
        <v>147</v>
      </c>
      <c r="Z41" s="106">
        <v>133</v>
      </c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s="50" customFormat="1" x14ac:dyDescent="0.2">
      <c r="A42" s="37" t="s">
        <v>102</v>
      </c>
      <c r="B42" s="38">
        <f>SUM(B39:B41)</f>
        <v>118</v>
      </c>
      <c r="C42" s="38">
        <f t="shared" ref="C42:W42" si="13">SUM(C39:C41)</f>
        <v>155</v>
      </c>
      <c r="D42" s="38">
        <f t="shared" si="13"/>
        <v>186</v>
      </c>
      <c r="E42" s="38">
        <f t="shared" si="13"/>
        <v>257</v>
      </c>
      <c r="F42" s="38">
        <f t="shared" si="13"/>
        <v>251</v>
      </c>
      <c r="G42" s="38">
        <f t="shared" si="13"/>
        <v>307</v>
      </c>
      <c r="H42" s="38">
        <f t="shared" si="13"/>
        <v>256</v>
      </c>
      <c r="I42" s="38">
        <f t="shared" si="13"/>
        <v>282</v>
      </c>
      <c r="J42" s="38">
        <f t="shared" si="13"/>
        <v>267</v>
      </c>
      <c r="K42" s="38">
        <f t="shared" si="13"/>
        <v>236</v>
      </c>
      <c r="L42" s="38">
        <f t="shared" si="13"/>
        <v>288</v>
      </c>
      <c r="M42" s="136">
        <f t="shared" si="13"/>
        <v>277</v>
      </c>
      <c r="N42" s="144">
        <f t="shared" si="13"/>
        <v>303</v>
      </c>
      <c r="O42" s="137">
        <f t="shared" si="13"/>
        <v>335</v>
      </c>
      <c r="P42" s="137">
        <f t="shared" si="13"/>
        <v>344</v>
      </c>
      <c r="Q42" s="137">
        <f t="shared" si="13"/>
        <v>323</v>
      </c>
      <c r="R42" s="137">
        <f t="shared" si="13"/>
        <v>384</v>
      </c>
      <c r="S42" s="137">
        <f t="shared" si="13"/>
        <v>372</v>
      </c>
      <c r="T42" s="137">
        <f t="shared" si="13"/>
        <v>409</v>
      </c>
      <c r="U42" s="137">
        <f t="shared" si="13"/>
        <v>373</v>
      </c>
      <c r="V42" s="137">
        <f t="shared" si="13"/>
        <v>384</v>
      </c>
      <c r="W42" s="137">
        <f t="shared" si="13"/>
        <v>329</v>
      </c>
      <c r="X42" s="137">
        <f t="shared" ref="X42:Z42" si="14">SUM(X39:X41)</f>
        <v>304</v>
      </c>
      <c r="Y42" s="137">
        <f t="shared" si="14"/>
        <v>329</v>
      </c>
      <c r="Z42" s="137">
        <f t="shared" si="14"/>
        <v>305</v>
      </c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</row>
    <row r="43" spans="1:39" s="43" customFormat="1" ht="15" x14ac:dyDescent="0.25">
      <c r="A43" s="18" t="s">
        <v>99</v>
      </c>
      <c r="B43" s="39">
        <f>SUM(B42,B38)</f>
        <v>2523</v>
      </c>
      <c r="C43" s="39">
        <f t="shared" ref="C43:W43" si="15">SUM(C42,C38)</f>
        <v>2670</v>
      </c>
      <c r="D43" s="39">
        <f t="shared" si="15"/>
        <v>2920</v>
      </c>
      <c r="E43" s="39">
        <f t="shared" si="15"/>
        <v>3258</v>
      </c>
      <c r="F43" s="39">
        <f t="shared" si="15"/>
        <v>3330</v>
      </c>
      <c r="G43" s="39">
        <f t="shared" si="15"/>
        <v>3334</v>
      </c>
      <c r="H43" s="39">
        <f t="shared" si="15"/>
        <v>3450</v>
      </c>
      <c r="I43" s="39">
        <f t="shared" si="15"/>
        <v>3397</v>
      </c>
      <c r="J43" s="39">
        <f t="shared" si="15"/>
        <v>3542</v>
      </c>
      <c r="K43" s="39">
        <f t="shared" si="15"/>
        <v>3573</v>
      </c>
      <c r="L43" s="39">
        <f t="shared" si="15"/>
        <v>3644</v>
      </c>
      <c r="M43" s="40">
        <f t="shared" si="15"/>
        <v>3666</v>
      </c>
      <c r="N43" s="41">
        <f t="shared" si="15"/>
        <v>3759</v>
      </c>
      <c r="O43" s="138">
        <f t="shared" si="15"/>
        <v>3947</v>
      </c>
      <c r="P43" s="138">
        <f t="shared" si="15"/>
        <v>3782</v>
      </c>
      <c r="Q43" s="138">
        <f t="shared" si="15"/>
        <v>3840</v>
      </c>
      <c r="R43" s="138">
        <f t="shared" si="15"/>
        <v>4136</v>
      </c>
      <c r="S43" s="138">
        <f t="shared" si="15"/>
        <v>4174</v>
      </c>
      <c r="T43" s="138">
        <f t="shared" si="15"/>
        <v>4511</v>
      </c>
      <c r="U43" s="138">
        <f t="shared" si="15"/>
        <v>4655</v>
      </c>
      <c r="V43" s="138">
        <f t="shared" si="15"/>
        <v>4607</v>
      </c>
      <c r="W43" s="138">
        <f t="shared" si="15"/>
        <v>4821</v>
      </c>
      <c r="X43" s="138">
        <f t="shared" ref="X43:Z43" si="16">SUM(X42,X38)</f>
        <v>4476</v>
      </c>
      <c r="Y43" s="138">
        <f t="shared" si="16"/>
        <v>4504</v>
      </c>
      <c r="Z43" s="138">
        <f t="shared" si="16"/>
        <v>4478</v>
      </c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</row>
    <row r="44" spans="1:39" x14ac:dyDescent="0.2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51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 x14ac:dyDescent="0.2">
      <c r="A45" s="263" t="s">
        <v>106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x14ac:dyDescent="0.2">
      <c r="A46" s="264" t="s">
        <v>107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8"/>
      <c r="N46" s="52"/>
      <c r="O46" s="28"/>
      <c r="P46" s="28"/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x14ac:dyDescent="0.2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51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51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2:39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5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2:39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51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2:39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51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2:39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51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2:39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51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2:39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51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2:39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51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2:39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51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2:39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51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2:39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51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2:39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51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2:39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51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2:39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51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2:39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51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2:39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51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2:39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51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2:39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51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2:39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51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2:39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51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2:39" x14ac:dyDescent="0.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51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2:39" x14ac:dyDescent="0.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51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2:39" x14ac:dyDescent="0.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51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2:39" x14ac:dyDescent="0.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51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2:39" x14ac:dyDescent="0.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51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2:39" x14ac:dyDescent="0.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51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2:39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51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2:39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51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2:39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51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2:39" x14ac:dyDescent="0.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51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2:39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51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2:39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51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2:39" x14ac:dyDescent="0.2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51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2:39" x14ac:dyDescent="0.2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51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2:39" x14ac:dyDescent="0.2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51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2:39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51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2:39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51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2:39" x14ac:dyDescent="0.2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51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2:39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51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2:39" x14ac:dyDescent="0.2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51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2:39" x14ac:dyDescent="0.2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51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2:39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51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2:39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5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2:39" x14ac:dyDescent="0.2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51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2:39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51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2:39" x14ac:dyDescent="0.2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51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2:39" x14ac:dyDescent="0.2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51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2:39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51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2:39" x14ac:dyDescent="0.2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51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2:39" x14ac:dyDescent="0.2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51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2:39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51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2:39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51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2:39" x14ac:dyDescent="0.2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51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2:39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51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2:39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51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2:39" x14ac:dyDescent="0.2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51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2:39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51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2:39" x14ac:dyDescent="0.2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51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2:39" x14ac:dyDescent="0.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51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2:39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51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2:39" x14ac:dyDescent="0.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51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2:39" x14ac:dyDescent="0.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51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2:39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51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2:39" x14ac:dyDescent="0.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51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2:39" x14ac:dyDescent="0.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51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2:39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51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2:39" x14ac:dyDescent="0.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51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2:39" x14ac:dyDescent="0.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51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2:39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51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2:39" x14ac:dyDescent="0.2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51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2:39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51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2:39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51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2:39" x14ac:dyDescent="0.2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51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2:39" x14ac:dyDescent="0.2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51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2:39" x14ac:dyDescent="0.2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51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2:39" x14ac:dyDescent="0.2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51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2:39" x14ac:dyDescent="0.2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51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2:39" x14ac:dyDescent="0.2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51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2:39" x14ac:dyDescent="0.2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51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2:39" x14ac:dyDescent="0.2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51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2:39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51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2:39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51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2:39" x14ac:dyDescent="0.2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51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2:39" x14ac:dyDescent="0.2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51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2:39" x14ac:dyDescent="0.2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51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2:39" x14ac:dyDescent="0.2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51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2:39" x14ac:dyDescent="0.2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51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2:39" x14ac:dyDescent="0.2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51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2:39" x14ac:dyDescent="0.2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51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2:39" x14ac:dyDescent="0.2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51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2:39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51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2:39" x14ac:dyDescent="0.2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51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2:39" x14ac:dyDescent="0.2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51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2:39" x14ac:dyDescent="0.2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51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2:39" x14ac:dyDescent="0.2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51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2:39" x14ac:dyDescent="0.2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51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2:39" x14ac:dyDescent="0.2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51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2:39" x14ac:dyDescent="0.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51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2:39" x14ac:dyDescent="0.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51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2:39" x14ac:dyDescent="0.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51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2:39" x14ac:dyDescent="0.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51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2:39" x14ac:dyDescent="0.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51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2:39" x14ac:dyDescent="0.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51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2:39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51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2:39" x14ac:dyDescent="0.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51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2:39" x14ac:dyDescent="0.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51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2:39" x14ac:dyDescent="0.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51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2:39" x14ac:dyDescent="0.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51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2:39" x14ac:dyDescent="0.2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51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2:39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51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2:39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51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2:39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51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2:39" x14ac:dyDescent="0.2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51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2:39" x14ac:dyDescent="0.2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51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2:39" x14ac:dyDescent="0.2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51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2:39" x14ac:dyDescent="0.2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51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2:39" x14ac:dyDescent="0.2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51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2:39" x14ac:dyDescent="0.2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51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2:39" x14ac:dyDescent="0.2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51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2:39" x14ac:dyDescent="0.2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51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2:39" x14ac:dyDescent="0.2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51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2:39" x14ac:dyDescent="0.2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51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2:39" x14ac:dyDescent="0.2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51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2:39" x14ac:dyDescent="0.2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51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2:39" x14ac:dyDescent="0.2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51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2:39" x14ac:dyDescent="0.2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51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2:39" x14ac:dyDescent="0.2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51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2:39" x14ac:dyDescent="0.2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51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2:39" x14ac:dyDescent="0.2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51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2:39" x14ac:dyDescent="0.2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51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2:39" x14ac:dyDescent="0.2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51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2:39" x14ac:dyDescent="0.2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51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2:39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51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2:39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51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2:39" x14ac:dyDescent="0.2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51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2:39" x14ac:dyDescent="0.2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51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2:39" x14ac:dyDescent="0.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51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2:39" x14ac:dyDescent="0.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51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2:39" x14ac:dyDescent="0.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51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2:39" x14ac:dyDescent="0.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51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2:39" x14ac:dyDescent="0.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51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2:39" x14ac:dyDescent="0.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51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2:39" x14ac:dyDescent="0.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51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2:39" x14ac:dyDescent="0.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51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2:39" x14ac:dyDescent="0.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51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2:39" x14ac:dyDescent="0.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51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2:39" x14ac:dyDescent="0.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51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2:39" x14ac:dyDescent="0.2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51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2:39" x14ac:dyDescent="0.2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51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2:39" x14ac:dyDescent="0.2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51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2:39" x14ac:dyDescent="0.2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51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2:39" x14ac:dyDescent="0.2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51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2:39" x14ac:dyDescent="0.2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51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2:39" x14ac:dyDescent="0.2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51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2:39" x14ac:dyDescent="0.2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51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2:39" x14ac:dyDescent="0.2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51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2:39" x14ac:dyDescent="0.2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51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2:39" x14ac:dyDescent="0.2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51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2:39" x14ac:dyDescent="0.2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51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2:39" x14ac:dyDescent="0.2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51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2:39" x14ac:dyDescent="0.2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51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2:39" x14ac:dyDescent="0.2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51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2:39" x14ac:dyDescent="0.2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51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2:39" x14ac:dyDescent="0.2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51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2:39" x14ac:dyDescent="0.2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51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2:39" x14ac:dyDescent="0.2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51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2:39" x14ac:dyDescent="0.2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51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2:39" x14ac:dyDescent="0.2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51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2:39" x14ac:dyDescent="0.2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51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2:39" x14ac:dyDescent="0.2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51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2:39" x14ac:dyDescent="0.2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51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2:39" x14ac:dyDescent="0.2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51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2:39" x14ac:dyDescent="0.2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51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2:39" x14ac:dyDescent="0.2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51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2:39" x14ac:dyDescent="0.2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51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2:39" x14ac:dyDescent="0.2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51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2:39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51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2:39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5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2:39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5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2:39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5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2:39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51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2:39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51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2:39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51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2:39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51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2:39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51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2:39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51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2:39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51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2:39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51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2:39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51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2:39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51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2:39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51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</sheetData>
  <mergeCells count="2">
    <mergeCell ref="A45:Q45"/>
    <mergeCell ref="A46:L46"/>
  </mergeCells>
  <pageMargins left="0.25" right="0.25" top="0.75" bottom="0.75" header="0.3" footer="0.3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827D-ECC5-4FF8-AD3E-485C337CD2CF}">
  <sheetPr>
    <tabColor rgb="FFC0504D"/>
  </sheetPr>
  <dimension ref="A1:V52"/>
  <sheetViews>
    <sheetView showGridLines="0" workbookViewId="0">
      <selection activeCell="S11" sqref="S11"/>
    </sheetView>
  </sheetViews>
  <sheetFormatPr baseColWidth="10" defaultRowHeight="15" x14ac:dyDescent="0.25"/>
  <cols>
    <col min="1" max="1" width="8.5703125" style="194" customWidth="1"/>
    <col min="2" max="2" width="3.42578125" style="194" customWidth="1"/>
    <col min="3" max="3" width="3.85546875" style="194" customWidth="1"/>
    <col min="4" max="4" width="73" style="194" customWidth="1"/>
    <col min="5" max="5" width="11.42578125" style="194"/>
    <col min="6" max="6" width="12.42578125" style="194" customWidth="1"/>
    <col min="7" max="8" width="9.42578125" style="194" customWidth="1"/>
    <col min="9" max="22" width="9.85546875" style="194" customWidth="1"/>
    <col min="23" max="16384" width="11.42578125" style="194"/>
  </cols>
  <sheetData>
    <row r="1" spans="1:22" x14ac:dyDescent="0.25">
      <c r="A1" s="214" t="s">
        <v>185</v>
      </c>
      <c r="B1" s="214"/>
      <c r="C1" s="214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</row>
    <row r="2" spans="1:22" ht="18" x14ac:dyDescent="0.25">
      <c r="A2" s="216" t="s">
        <v>108</v>
      </c>
      <c r="B2" s="216"/>
      <c r="C2" s="216"/>
      <c r="D2" s="27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</row>
    <row r="3" spans="1:22" ht="15.75" x14ac:dyDescent="0.25">
      <c r="A3" s="217" t="s">
        <v>186</v>
      </c>
      <c r="B3" s="217"/>
      <c r="C3" s="217"/>
      <c r="D3" s="215"/>
      <c r="E3" s="218"/>
      <c r="F3" s="219"/>
      <c r="G3" s="215"/>
      <c r="H3" s="220"/>
      <c r="I3" s="219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</row>
    <row r="4" spans="1:22" x14ac:dyDescent="0.25">
      <c r="A4" s="221"/>
      <c r="B4" s="221"/>
      <c r="C4" s="221"/>
      <c r="D4" s="222"/>
      <c r="E4" s="223"/>
      <c r="F4" s="224"/>
      <c r="G4" s="222"/>
      <c r="H4" s="225"/>
      <c r="I4" s="224"/>
      <c r="J4" s="222"/>
      <c r="K4" s="222"/>
      <c r="L4" s="222"/>
      <c r="M4" s="222"/>
      <c r="N4" s="222"/>
      <c r="O4" s="222"/>
      <c r="P4" s="222"/>
      <c r="Q4" s="222"/>
      <c r="R4" s="275"/>
      <c r="S4" s="275"/>
      <c r="T4" s="275"/>
      <c r="U4" s="275"/>
      <c r="V4" s="275"/>
    </row>
    <row r="5" spans="1:22" ht="64.5" x14ac:dyDescent="0.25">
      <c r="A5" s="266" t="s">
        <v>109</v>
      </c>
      <c r="B5" s="266"/>
      <c r="C5" s="266"/>
      <c r="D5" s="267"/>
      <c r="E5" s="226" t="s">
        <v>187</v>
      </c>
      <c r="F5" s="227" t="s">
        <v>110</v>
      </c>
      <c r="G5" s="227" t="s">
        <v>111</v>
      </c>
      <c r="H5" s="228" t="s">
        <v>112</v>
      </c>
      <c r="I5" s="229" t="s">
        <v>44</v>
      </c>
      <c r="J5" s="227" t="s">
        <v>113</v>
      </c>
      <c r="K5" s="227" t="s">
        <v>188</v>
      </c>
      <c r="L5" s="227" t="s">
        <v>189</v>
      </c>
      <c r="M5" s="227" t="s">
        <v>28</v>
      </c>
      <c r="N5" s="227" t="s">
        <v>114</v>
      </c>
      <c r="O5" s="227" t="s">
        <v>34</v>
      </c>
      <c r="P5" s="230" t="s">
        <v>35</v>
      </c>
      <c r="Q5" s="227" t="s">
        <v>190</v>
      </c>
      <c r="R5" s="276" t="s">
        <v>115</v>
      </c>
      <c r="S5" s="276" t="s">
        <v>116</v>
      </c>
      <c r="T5" s="276" t="s">
        <v>191</v>
      </c>
      <c r="U5" s="276" t="s">
        <v>62</v>
      </c>
      <c r="V5" s="276" t="s">
        <v>117</v>
      </c>
    </row>
    <row r="6" spans="1:22" s="198" customFormat="1" ht="12.75" customHeight="1" x14ac:dyDescent="0.2">
      <c r="A6" s="231" t="s">
        <v>118</v>
      </c>
      <c r="B6" s="232" t="s">
        <v>119</v>
      </c>
      <c r="C6" s="233"/>
      <c r="D6" s="234"/>
      <c r="E6" s="235"/>
      <c r="F6" s="236"/>
      <c r="G6" s="236"/>
      <c r="H6" s="237">
        <v>37493.1</v>
      </c>
      <c r="I6" s="236">
        <v>1.1946466158513853</v>
      </c>
      <c r="J6" s="236">
        <v>2.0931655474044812</v>
      </c>
      <c r="K6" s="236">
        <v>0.93852276687216984</v>
      </c>
      <c r="L6" s="236">
        <v>2.2699056644711844</v>
      </c>
      <c r="M6" s="236">
        <v>2.0964062174521141</v>
      </c>
      <c r="N6" s="236">
        <v>1.6161422421852871</v>
      </c>
      <c r="O6" s="236">
        <v>1.0056427348030139</v>
      </c>
      <c r="P6" s="238">
        <v>2.6109535686471639</v>
      </c>
      <c r="Q6" s="236">
        <v>1.2858883316252649</v>
      </c>
      <c r="R6" s="277">
        <v>1.3096588799852764</v>
      </c>
      <c r="S6" s="277">
        <v>2.7052566839468706</v>
      </c>
      <c r="T6" s="277">
        <v>2.3538528187116574</v>
      </c>
      <c r="U6" s="277">
        <v>2.2231929764531162</v>
      </c>
      <c r="V6" s="277">
        <v>2.3880285036572864</v>
      </c>
    </row>
    <row r="7" spans="1:22" s="198" customFormat="1" ht="12.75" customHeight="1" x14ac:dyDescent="0.2">
      <c r="A7" s="239" t="s">
        <v>122</v>
      </c>
      <c r="B7" s="240" t="s">
        <v>123</v>
      </c>
      <c r="C7" s="241"/>
      <c r="D7" s="242"/>
      <c r="E7" s="235" t="s">
        <v>192</v>
      </c>
      <c r="F7" s="243"/>
      <c r="G7" s="243"/>
      <c r="H7" s="244">
        <v>1195.5</v>
      </c>
      <c r="I7" s="236">
        <v>1.7979065780371162</v>
      </c>
      <c r="J7" s="243">
        <v>0.26737234491489659</v>
      </c>
      <c r="K7" s="243" t="s">
        <v>193</v>
      </c>
      <c r="L7" s="243">
        <v>1.2427959689622976</v>
      </c>
      <c r="M7" s="243">
        <v>7.5336322869955161E-2</v>
      </c>
      <c r="N7" s="243">
        <v>0.5882414387600382</v>
      </c>
      <c r="O7" s="243">
        <v>2.3057053753718297E-2</v>
      </c>
      <c r="P7" s="245">
        <v>3.7472901827191082E-2</v>
      </c>
      <c r="Q7" s="243">
        <v>1.9420311017011023</v>
      </c>
      <c r="R7" s="278">
        <v>9.4541694364428691E-2</v>
      </c>
      <c r="S7" s="278" t="s">
        <v>194</v>
      </c>
      <c r="T7" s="278">
        <v>0.625648628613788</v>
      </c>
      <c r="U7" s="278" t="s">
        <v>20</v>
      </c>
      <c r="V7" s="278">
        <v>0.29825448520746178</v>
      </c>
    </row>
    <row r="8" spans="1:22" s="198" customFormat="1" ht="12.75" customHeight="1" x14ac:dyDescent="0.2">
      <c r="A8" s="239" t="s">
        <v>124</v>
      </c>
      <c r="B8" s="240" t="s">
        <v>125</v>
      </c>
      <c r="C8" s="241"/>
      <c r="D8" s="242"/>
      <c r="E8" s="235" t="s">
        <v>195</v>
      </c>
      <c r="F8" s="243"/>
      <c r="G8" s="243"/>
      <c r="H8" s="244">
        <v>1917.6</v>
      </c>
      <c r="I8" s="236">
        <v>0.31353005807565526</v>
      </c>
      <c r="J8" s="243">
        <v>0.6207174526400645</v>
      </c>
      <c r="K8" s="243" t="s">
        <v>196</v>
      </c>
      <c r="L8" s="243">
        <v>0.3484482438208511</v>
      </c>
      <c r="M8" s="243">
        <v>1.8062563067608475</v>
      </c>
      <c r="N8" s="243">
        <v>0.91776488095238096</v>
      </c>
      <c r="O8" s="243">
        <v>1.7298887709419855</v>
      </c>
      <c r="P8" s="245">
        <v>1.2758865248226952</v>
      </c>
      <c r="Q8" s="243">
        <v>0.13473457289140395</v>
      </c>
      <c r="R8" s="278">
        <v>0.92246211910972964</v>
      </c>
      <c r="S8" s="278" t="s">
        <v>197</v>
      </c>
      <c r="T8" s="278">
        <v>0.58188643829188169</v>
      </c>
      <c r="U8" s="278">
        <v>0.57341175479047146</v>
      </c>
      <c r="V8" s="278">
        <v>0.86842366360319112</v>
      </c>
    </row>
    <row r="9" spans="1:22" s="198" customFormat="1" ht="14.25" x14ac:dyDescent="0.2">
      <c r="A9" s="231" t="s">
        <v>120</v>
      </c>
      <c r="B9" s="246" t="s">
        <v>121</v>
      </c>
      <c r="C9" s="247"/>
      <c r="D9" s="248"/>
      <c r="E9" s="235"/>
      <c r="F9" s="236"/>
      <c r="G9" s="236"/>
      <c r="H9" s="237">
        <v>10828.6</v>
      </c>
      <c r="I9" s="236">
        <v>5.1989591135180815</v>
      </c>
      <c r="J9" s="236">
        <v>8.3601039755022519</v>
      </c>
      <c r="K9" s="236">
        <v>3.0469892066338802</v>
      </c>
      <c r="L9" s="236">
        <v>8.5846136207291917</v>
      </c>
      <c r="M9" s="236">
        <v>7.5902416193763536</v>
      </c>
      <c r="N9" s="236">
        <v>7.0067443736211992</v>
      </c>
      <c r="O9" s="236">
        <v>4.0454803859394817</v>
      </c>
      <c r="P9" s="238">
        <v>10.84925390753704</v>
      </c>
      <c r="Q9" s="236">
        <v>5.8946103967738379</v>
      </c>
      <c r="R9" s="277">
        <v>5.1543177309753938</v>
      </c>
      <c r="S9" s="277" t="s">
        <v>198</v>
      </c>
      <c r="T9" s="277">
        <v>8.7664989606422878</v>
      </c>
      <c r="U9" s="277">
        <v>11.827969982439839</v>
      </c>
      <c r="V9" s="277">
        <v>8.2589147610203764</v>
      </c>
    </row>
    <row r="10" spans="1:22" s="198" customFormat="1" ht="12.75" customHeight="1" x14ac:dyDescent="0.2">
      <c r="A10" s="239" t="s">
        <v>126</v>
      </c>
      <c r="B10" s="249"/>
      <c r="C10" s="240" t="s">
        <v>127</v>
      </c>
      <c r="D10" s="242"/>
      <c r="E10" s="235" t="s">
        <v>195</v>
      </c>
      <c r="F10" s="243"/>
      <c r="G10" s="243"/>
      <c r="H10" s="244">
        <v>1192.7</v>
      </c>
      <c r="I10" s="236">
        <v>2.7930122005479707</v>
      </c>
      <c r="J10" s="243">
        <v>2.4484077361079071</v>
      </c>
      <c r="K10" s="243">
        <v>0.54919509501946884</v>
      </c>
      <c r="L10" s="243">
        <v>1.7521121351766513</v>
      </c>
      <c r="M10" s="243">
        <v>2.0809037900874636</v>
      </c>
      <c r="N10" s="243">
        <v>0.87581635643473688</v>
      </c>
      <c r="O10" s="243">
        <v>0.99459026932388617</v>
      </c>
      <c r="P10" s="245">
        <v>1.9995086507251125</v>
      </c>
      <c r="Q10" s="243">
        <v>2.0730001271779219</v>
      </c>
      <c r="R10" s="278">
        <v>0.93921542375150624</v>
      </c>
      <c r="S10" s="278" t="s">
        <v>199</v>
      </c>
      <c r="T10" s="278">
        <v>0.68685121107266445</v>
      </c>
      <c r="U10" s="278">
        <v>2.3310343712352135</v>
      </c>
      <c r="V10" s="278">
        <v>0.80112373008145965</v>
      </c>
    </row>
    <row r="11" spans="1:22" s="198" customFormat="1" ht="12.75" customHeight="1" x14ac:dyDescent="0.2">
      <c r="A11" s="239" t="s">
        <v>128</v>
      </c>
      <c r="B11" s="249"/>
      <c r="C11" s="240" t="s">
        <v>129</v>
      </c>
      <c r="D11" s="242"/>
      <c r="E11" s="235" t="s">
        <v>195</v>
      </c>
      <c r="F11" s="243"/>
      <c r="G11" s="243"/>
      <c r="H11" s="244">
        <v>117.6</v>
      </c>
      <c r="I11" s="236">
        <v>3.1715210355987051</v>
      </c>
      <c r="J11" s="243">
        <v>4.4603988603988602</v>
      </c>
      <c r="K11" s="243">
        <v>1.4250814332247557</v>
      </c>
      <c r="L11" s="243">
        <v>1.7196819085487078</v>
      </c>
      <c r="M11" s="243">
        <v>0.95588235294117641</v>
      </c>
      <c r="N11" s="243">
        <v>3.3321036484579722</v>
      </c>
      <c r="O11" s="243">
        <v>2.9592619246602907</v>
      </c>
      <c r="P11" s="245" t="s">
        <v>20</v>
      </c>
      <c r="Q11" s="243">
        <v>2.5086505190311419</v>
      </c>
      <c r="R11" s="278">
        <v>0.61449275362318845</v>
      </c>
      <c r="S11" s="278" t="s">
        <v>200</v>
      </c>
      <c r="T11" s="278">
        <v>1.3219810217080463</v>
      </c>
      <c r="U11" s="278">
        <v>3.5273557315072401</v>
      </c>
      <c r="V11" s="278" t="s">
        <v>201</v>
      </c>
    </row>
    <row r="12" spans="1:22" s="198" customFormat="1" ht="12.75" customHeight="1" x14ac:dyDescent="0.2">
      <c r="A12" s="239" t="s">
        <v>130</v>
      </c>
      <c r="B12" s="249"/>
      <c r="C12" s="240" t="s">
        <v>131</v>
      </c>
      <c r="D12" s="242"/>
      <c r="E12" s="235" t="s">
        <v>195</v>
      </c>
      <c r="F12" s="243"/>
      <c r="G12" s="243"/>
      <c r="H12" s="244">
        <v>361.2</v>
      </c>
      <c r="I12" s="236">
        <v>2.2668507593824527</v>
      </c>
      <c r="J12" s="243">
        <v>0.89563508481588749</v>
      </c>
      <c r="K12" s="243">
        <v>1.2288031457360531</v>
      </c>
      <c r="L12" s="243">
        <v>0.41362280069966051</v>
      </c>
      <c r="M12" s="243">
        <v>2.0567114711839443</v>
      </c>
      <c r="N12" s="243">
        <v>0.63371116327595201</v>
      </c>
      <c r="O12" s="243">
        <v>0.98489569867599247</v>
      </c>
      <c r="P12" s="245" t="s">
        <v>20</v>
      </c>
      <c r="Q12" s="243">
        <v>1.1407766990291262</v>
      </c>
      <c r="R12" s="278">
        <v>0.57945492662473785</v>
      </c>
      <c r="S12" s="278" t="s">
        <v>202</v>
      </c>
      <c r="T12" s="278">
        <v>0.98119928755194941</v>
      </c>
      <c r="U12" s="278">
        <v>1.0023259194650387</v>
      </c>
      <c r="V12" s="278">
        <v>1.0819381109053403</v>
      </c>
    </row>
    <row r="13" spans="1:22" s="198" customFormat="1" ht="12.75" customHeight="1" x14ac:dyDescent="0.2">
      <c r="A13" s="239" t="s">
        <v>132</v>
      </c>
      <c r="B13" s="249"/>
      <c r="C13" s="240" t="s">
        <v>133</v>
      </c>
      <c r="D13" s="242"/>
      <c r="E13" s="235" t="s">
        <v>195</v>
      </c>
      <c r="F13" s="243"/>
      <c r="G13" s="243"/>
      <c r="H13" s="244" t="s">
        <v>20</v>
      </c>
      <c r="I13" s="236" t="s">
        <v>20</v>
      </c>
      <c r="J13" s="243" t="s">
        <v>203</v>
      </c>
      <c r="K13" s="243">
        <v>0.26591029959227086</v>
      </c>
      <c r="L13" s="250" t="s">
        <v>20</v>
      </c>
      <c r="M13" s="243" t="s">
        <v>204</v>
      </c>
      <c r="N13" s="243">
        <v>1.4581317535545024</v>
      </c>
      <c r="O13" s="243">
        <v>0.38880136536694232</v>
      </c>
      <c r="P13" s="245">
        <v>1.0360324247283093</v>
      </c>
      <c r="Q13" s="243">
        <v>11.745619727449707</v>
      </c>
      <c r="R13" s="278" t="s">
        <v>20</v>
      </c>
      <c r="S13" s="278" t="s">
        <v>20</v>
      </c>
      <c r="T13" s="278">
        <v>2.6301419730615216</v>
      </c>
      <c r="U13" s="278">
        <v>0.7507587455407061</v>
      </c>
      <c r="V13" s="278" t="s">
        <v>205</v>
      </c>
    </row>
    <row r="14" spans="1:22" s="198" customFormat="1" ht="12.75" customHeight="1" x14ac:dyDescent="0.2">
      <c r="A14" s="239" t="s">
        <v>134</v>
      </c>
      <c r="B14" s="249"/>
      <c r="C14" s="240" t="s">
        <v>135</v>
      </c>
      <c r="D14" s="242"/>
      <c r="E14" s="235" t="s">
        <v>206</v>
      </c>
      <c r="F14" s="243"/>
      <c r="G14" s="243"/>
      <c r="H14" s="244" t="s">
        <v>20</v>
      </c>
      <c r="I14" s="236" t="s">
        <v>20</v>
      </c>
      <c r="J14" s="243">
        <v>3.8875000000000002</v>
      </c>
      <c r="K14" s="243">
        <v>2.2127329192546585</v>
      </c>
      <c r="L14" s="250" t="s">
        <v>20</v>
      </c>
      <c r="M14" s="243">
        <v>5.109845402766477</v>
      </c>
      <c r="N14" s="243">
        <v>5.0688702497122557</v>
      </c>
      <c r="O14" s="243">
        <v>4.1835057401322464</v>
      </c>
      <c r="P14" s="245" t="s">
        <v>20</v>
      </c>
      <c r="Q14" s="243">
        <v>4.8168189479286792</v>
      </c>
      <c r="R14" s="243" t="s">
        <v>20</v>
      </c>
      <c r="S14" s="243" t="s">
        <v>20</v>
      </c>
      <c r="T14" s="243">
        <v>8.1559728742827335</v>
      </c>
      <c r="U14" s="243">
        <v>4.6194573770967837</v>
      </c>
      <c r="V14" s="243">
        <v>7.2874445002784434</v>
      </c>
    </row>
    <row r="15" spans="1:22" s="198" customFormat="1" ht="12.75" customHeight="1" x14ac:dyDescent="0.2">
      <c r="A15" s="239" t="s">
        <v>136</v>
      </c>
      <c r="B15" s="249"/>
      <c r="C15" s="240" t="s">
        <v>137</v>
      </c>
      <c r="D15" s="242"/>
      <c r="E15" s="235" t="s">
        <v>207</v>
      </c>
      <c r="F15" s="243"/>
      <c r="G15" s="243"/>
      <c r="H15" s="244">
        <v>428.7</v>
      </c>
      <c r="I15" s="236" t="s">
        <v>20</v>
      </c>
      <c r="J15" s="243">
        <v>31.8947081990691</v>
      </c>
      <c r="K15" s="243">
        <v>10.374149659863946</v>
      </c>
      <c r="L15" s="243">
        <v>14.47075687217237</v>
      </c>
      <c r="M15" s="243">
        <v>9.5702373316228346</v>
      </c>
      <c r="N15" s="243">
        <v>6.5972292249047024</v>
      </c>
      <c r="O15" s="243">
        <v>6.5190398324195487</v>
      </c>
      <c r="P15" s="245" t="s">
        <v>20</v>
      </c>
      <c r="Q15" s="243">
        <v>9.1608647856357646</v>
      </c>
      <c r="R15" s="243" t="s">
        <v>20</v>
      </c>
      <c r="S15" s="243" t="s">
        <v>208</v>
      </c>
      <c r="T15" s="243">
        <v>20.87307310916794</v>
      </c>
      <c r="U15" s="243">
        <v>44.815611444226818</v>
      </c>
      <c r="V15" s="243">
        <v>13.247610282671978</v>
      </c>
    </row>
    <row r="16" spans="1:22" s="198" customFormat="1" ht="12.75" customHeight="1" x14ac:dyDescent="0.2">
      <c r="A16" s="239" t="s">
        <v>138</v>
      </c>
      <c r="B16" s="249"/>
      <c r="C16" s="240" t="s">
        <v>139</v>
      </c>
      <c r="D16" s="242"/>
      <c r="E16" s="235" t="s">
        <v>209</v>
      </c>
      <c r="F16" s="243"/>
      <c r="G16" s="243"/>
      <c r="H16" s="244">
        <v>330.4</v>
      </c>
      <c r="I16" s="236">
        <v>2.3037233300794866</v>
      </c>
      <c r="J16" s="243">
        <v>3.7188230273719287</v>
      </c>
      <c r="K16" s="243">
        <v>1.2718943680948531</v>
      </c>
      <c r="L16" s="243">
        <v>1.6032823102414389</v>
      </c>
      <c r="M16" s="243">
        <v>3.5013088770528187</v>
      </c>
      <c r="N16" s="243">
        <v>4.6394765302369567</v>
      </c>
      <c r="O16" s="243">
        <v>2.4892365729639794</v>
      </c>
      <c r="P16" s="245" t="s">
        <v>20</v>
      </c>
      <c r="Q16" s="243">
        <v>2.2873194221508828</v>
      </c>
      <c r="R16" s="243" t="s">
        <v>20</v>
      </c>
      <c r="S16" s="243">
        <v>2.866927296420887</v>
      </c>
      <c r="T16" s="243">
        <v>3.0895472142736917</v>
      </c>
      <c r="U16" s="243">
        <v>2.8512143167357182</v>
      </c>
      <c r="V16" s="243">
        <v>5.0956311603404458</v>
      </c>
    </row>
    <row r="17" spans="1:22" s="198" customFormat="1" ht="12.75" customHeight="1" x14ac:dyDescent="0.2">
      <c r="A17" s="239" t="s">
        <v>140</v>
      </c>
      <c r="B17" s="249"/>
      <c r="C17" s="240" t="s">
        <v>141</v>
      </c>
      <c r="D17" s="242"/>
      <c r="E17" s="235" t="s">
        <v>209</v>
      </c>
      <c r="F17" s="243"/>
      <c r="G17" s="243"/>
      <c r="H17" s="244">
        <v>494.8</v>
      </c>
      <c r="I17" s="236">
        <v>3.3152428810720265</v>
      </c>
      <c r="J17" s="243">
        <v>5.1985057323199797</v>
      </c>
      <c r="K17" s="243">
        <v>1.5567324666987643</v>
      </c>
      <c r="L17" s="243">
        <v>1.3104119364255595</v>
      </c>
      <c r="M17" s="243">
        <v>1.7528735632183909</v>
      </c>
      <c r="N17" s="243">
        <v>2.1097706448218854</v>
      </c>
      <c r="O17" s="243" t="s">
        <v>20</v>
      </c>
      <c r="P17" s="245">
        <v>2.2062370258539348</v>
      </c>
      <c r="Q17" s="243">
        <v>4.3458159963014333</v>
      </c>
      <c r="R17" s="243">
        <v>1.8145483613109512</v>
      </c>
      <c r="S17" s="243">
        <v>5.8813121483421211</v>
      </c>
      <c r="T17" s="243">
        <v>2.8037065786920241</v>
      </c>
      <c r="U17" s="243">
        <v>1.0767315614532667</v>
      </c>
      <c r="V17" s="243">
        <v>5.237576061414007</v>
      </c>
    </row>
    <row r="18" spans="1:22" s="198" customFormat="1" ht="12.75" customHeight="1" x14ac:dyDescent="0.2">
      <c r="A18" s="239" t="s">
        <v>142</v>
      </c>
      <c r="B18" s="249"/>
      <c r="C18" s="240" t="s">
        <v>143</v>
      </c>
      <c r="D18" s="242"/>
      <c r="E18" s="235" t="s">
        <v>210</v>
      </c>
      <c r="F18" s="243"/>
      <c r="G18" s="243"/>
      <c r="H18" s="244">
        <v>1149.2</v>
      </c>
      <c r="I18" s="236" t="s">
        <v>20</v>
      </c>
      <c r="J18" s="243">
        <v>2.5316580196218248</v>
      </c>
      <c r="K18" s="243">
        <v>1.6505108724128896</v>
      </c>
      <c r="L18" s="243">
        <v>0.73966527638456259</v>
      </c>
      <c r="M18" s="243">
        <v>2.0150322118826054</v>
      </c>
      <c r="N18" s="243">
        <v>3.4009049377157439</v>
      </c>
      <c r="O18" s="243" t="s">
        <v>20</v>
      </c>
      <c r="P18" s="245">
        <v>1.1448898109367049</v>
      </c>
      <c r="Q18" s="243">
        <v>2.1061619467767181</v>
      </c>
      <c r="R18" s="243">
        <v>3.0511286213638247</v>
      </c>
      <c r="S18" s="243">
        <v>2.5594086162107503</v>
      </c>
      <c r="T18" s="243">
        <v>1.6339451981910083</v>
      </c>
      <c r="U18" s="243">
        <v>1.4788687639021292</v>
      </c>
      <c r="V18" s="243">
        <v>3.1402902860512754</v>
      </c>
    </row>
    <row r="19" spans="1:22" s="198" customFormat="1" ht="12.75" customHeight="1" x14ac:dyDescent="0.2">
      <c r="A19" s="239" t="s">
        <v>144</v>
      </c>
      <c r="B19" s="249"/>
      <c r="C19" s="240" t="s">
        <v>145</v>
      </c>
      <c r="D19" s="242"/>
      <c r="E19" s="235" t="s">
        <v>207</v>
      </c>
      <c r="F19" s="243"/>
      <c r="G19" s="243"/>
      <c r="H19" s="244">
        <v>2106.4</v>
      </c>
      <c r="I19" s="236">
        <v>23.467023172905527</v>
      </c>
      <c r="J19" s="243">
        <v>32.94391534391535</v>
      </c>
      <c r="K19" s="243">
        <v>18.084455324357403</v>
      </c>
      <c r="L19" s="243">
        <v>20.482857966004033</v>
      </c>
      <c r="M19" s="243">
        <v>31.772925764192145</v>
      </c>
      <c r="N19" s="243">
        <v>30.854610111530263</v>
      </c>
      <c r="O19" s="243">
        <v>12.87131949415414</v>
      </c>
      <c r="P19" s="245">
        <v>32.314693391823788</v>
      </c>
      <c r="Q19" s="243">
        <v>16.924227318045862</v>
      </c>
      <c r="R19" s="243">
        <v>7.9357892570487749</v>
      </c>
      <c r="S19" s="243">
        <v>10.063200996973473</v>
      </c>
      <c r="T19" s="243">
        <v>19.088420273769884</v>
      </c>
      <c r="U19" s="243">
        <v>27.963035350953685</v>
      </c>
      <c r="V19" s="243">
        <v>23.572200682711927</v>
      </c>
    </row>
    <row r="20" spans="1:22" s="198" customFormat="1" ht="12.75" customHeight="1" x14ac:dyDescent="0.2">
      <c r="A20" s="239" t="s">
        <v>146</v>
      </c>
      <c r="B20" s="249"/>
      <c r="C20" s="240" t="s">
        <v>147</v>
      </c>
      <c r="D20" s="242"/>
      <c r="E20" s="235" t="s">
        <v>206</v>
      </c>
      <c r="F20" s="243"/>
      <c r="G20" s="243"/>
      <c r="H20" s="244">
        <v>489.8</v>
      </c>
      <c r="I20" s="236">
        <v>7.331237838646909</v>
      </c>
      <c r="J20" s="243">
        <v>10.316161345139076</v>
      </c>
      <c r="K20" s="243">
        <v>6.1561191824673722</v>
      </c>
      <c r="L20" s="243">
        <v>6.2607269056032315</v>
      </c>
      <c r="M20" s="243">
        <v>12.96866096866097</v>
      </c>
      <c r="N20" s="243">
        <v>12.562309818345593</v>
      </c>
      <c r="O20" s="243">
        <v>5.8128387046103098</v>
      </c>
      <c r="P20" s="245">
        <v>5.0314704003545963</v>
      </c>
      <c r="Q20" s="243">
        <v>17.46298788694482</v>
      </c>
      <c r="R20" s="243">
        <v>4.8514625228519197</v>
      </c>
      <c r="S20" s="243">
        <v>17.576404025413904</v>
      </c>
      <c r="T20" s="243">
        <v>6.0031218641989073</v>
      </c>
      <c r="U20" s="243">
        <v>6.7381477977504458</v>
      </c>
      <c r="V20" s="243">
        <v>15.511570557692739</v>
      </c>
    </row>
    <row r="21" spans="1:22" s="198" customFormat="1" ht="12.75" customHeight="1" x14ac:dyDescent="0.2">
      <c r="A21" s="239" t="s">
        <v>148</v>
      </c>
      <c r="B21" s="249"/>
      <c r="C21" s="240" t="s">
        <v>149</v>
      </c>
      <c r="D21" s="242"/>
      <c r="E21" s="235" t="s">
        <v>206</v>
      </c>
      <c r="F21" s="243"/>
      <c r="G21" s="243"/>
      <c r="H21" s="244">
        <v>1401.1</v>
      </c>
      <c r="I21" s="236">
        <v>8.833617048105415</v>
      </c>
      <c r="J21" s="243">
        <v>9.2143537378974667</v>
      </c>
      <c r="K21" s="243">
        <v>4.8337985282923119</v>
      </c>
      <c r="L21" s="243">
        <v>12.739469504823761</v>
      </c>
      <c r="M21" s="243">
        <v>9.1630036630036624</v>
      </c>
      <c r="N21" s="243">
        <v>10.05079479936642</v>
      </c>
      <c r="O21" s="243">
        <v>5.0732137049376806</v>
      </c>
      <c r="P21" s="245">
        <v>8.1769686609032863</v>
      </c>
      <c r="Q21" s="243">
        <v>13.367539832568188</v>
      </c>
      <c r="R21" s="243">
        <v>6.5396886166411443</v>
      </c>
      <c r="S21" s="243">
        <v>9.5657515037027583</v>
      </c>
      <c r="T21" s="243">
        <v>6.9192253096622398</v>
      </c>
      <c r="U21" s="243">
        <v>9.5385111182726394</v>
      </c>
      <c r="V21" s="243">
        <v>12.021047280235866</v>
      </c>
    </row>
    <row r="22" spans="1:22" s="198" customFormat="1" ht="12.75" customHeight="1" x14ac:dyDescent="0.2">
      <c r="A22" s="239" t="s">
        <v>150</v>
      </c>
      <c r="B22" s="249"/>
      <c r="C22" s="240" t="s">
        <v>151</v>
      </c>
      <c r="D22" s="242"/>
      <c r="E22" s="235" t="s">
        <v>206</v>
      </c>
      <c r="F22" s="243"/>
      <c r="G22" s="243"/>
      <c r="H22" s="244">
        <v>220.6</v>
      </c>
      <c r="I22" s="236" t="s">
        <v>20</v>
      </c>
      <c r="J22" s="243">
        <v>6.4591857994083082</v>
      </c>
      <c r="K22" s="243">
        <v>1.454991206097106</v>
      </c>
      <c r="L22" s="243">
        <v>2.7547047371836473</v>
      </c>
      <c r="M22" s="243">
        <v>7.2320217096336501</v>
      </c>
      <c r="N22" s="243">
        <v>18.063102477663488</v>
      </c>
      <c r="O22" s="243" t="s">
        <v>20</v>
      </c>
      <c r="P22" s="245" t="s">
        <v>20</v>
      </c>
      <c r="Q22" s="243">
        <v>7.3988439306358389</v>
      </c>
      <c r="R22" s="243">
        <v>18.260402364037969</v>
      </c>
      <c r="S22" s="243" t="s">
        <v>211</v>
      </c>
      <c r="T22" s="243">
        <v>18.54265291520009</v>
      </c>
      <c r="U22" s="243">
        <v>16.672314028045665</v>
      </c>
      <c r="V22" s="243">
        <v>17.398513253884968</v>
      </c>
    </row>
    <row r="23" spans="1:22" s="198" customFormat="1" ht="12.75" customHeight="1" x14ac:dyDescent="0.2">
      <c r="A23" s="239" t="s">
        <v>212</v>
      </c>
      <c r="B23" s="249"/>
      <c r="C23" s="251" t="s">
        <v>213</v>
      </c>
      <c r="D23" s="242"/>
      <c r="E23" s="235" t="s">
        <v>214</v>
      </c>
      <c r="F23" s="243"/>
      <c r="G23" s="243"/>
      <c r="H23" s="244" t="s">
        <v>215</v>
      </c>
      <c r="I23" s="236" t="s">
        <v>20</v>
      </c>
      <c r="J23" s="243">
        <v>13.172295805739514</v>
      </c>
      <c r="K23" s="243">
        <v>13.215964311320002</v>
      </c>
      <c r="L23" s="243">
        <v>4.1603718768158044</v>
      </c>
      <c r="M23" s="243">
        <v>8.7528344671201808</v>
      </c>
      <c r="N23" s="243">
        <v>18.717793010095814</v>
      </c>
      <c r="O23" s="243" t="s">
        <v>20</v>
      </c>
      <c r="P23" s="245" t="s">
        <v>20</v>
      </c>
      <c r="Q23" s="243">
        <v>5.975049244911359</v>
      </c>
      <c r="R23" s="243">
        <v>15.602728659904855</v>
      </c>
      <c r="S23" s="243" t="s">
        <v>216</v>
      </c>
      <c r="T23" s="243">
        <v>10.088058175207363</v>
      </c>
      <c r="U23" s="243">
        <v>16.731628246532289</v>
      </c>
      <c r="V23" s="243">
        <v>19.677888350338606</v>
      </c>
    </row>
    <row r="24" spans="1:22" s="198" customFormat="1" ht="12.75" customHeight="1" x14ac:dyDescent="0.2">
      <c r="A24" s="239" t="s">
        <v>152</v>
      </c>
      <c r="B24" s="249"/>
      <c r="C24" s="251" t="s">
        <v>153</v>
      </c>
      <c r="D24" s="242"/>
      <c r="E24" s="235" t="s">
        <v>209</v>
      </c>
      <c r="F24" s="243"/>
      <c r="G24" s="243"/>
      <c r="H24" s="244">
        <v>449.50000000000006</v>
      </c>
      <c r="I24" s="236">
        <v>7.8105994787141624</v>
      </c>
      <c r="J24" s="243">
        <v>2.9048223350253819</v>
      </c>
      <c r="K24" s="243">
        <v>1.4346916409285644</v>
      </c>
      <c r="L24" s="243">
        <v>5.9126425003202252</v>
      </c>
      <c r="M24" s="243">
        <v>4.3049327354260081</v>
      </c>
      <c r="N24" s="243">
        <v>5.0827321474131821</v>
      </c>
      <c r="O24" s="243" t="s">
        <v>20</v>
      </c>
      <c r="P24" s="245" t="s">
        <v>20</v>
      </c>
      <c r="Q24" s="243">
        <v>1.2490392006149116</v>
      </c>
      <c r="R24" s="243">
        <v>3.5821416114405307</v>
      </c>
      <c r="S24" s="243">
        <v>5.1194006555330116</v>
      </c>
      <c r="T24" s="243">
        <v>3.1725417439703154</v>
      </c>
      <c r="U24" s="243" t="s">
        <v>20</v>
      </c>
      <c r="V24" s="243">
        <v>4.414988209900188</v>
      </c>
    </row>
    <row r="25" spans="1:22" s="198" customFormat="1" ht="12.75" customHeight="1" x14ac:dyDescent="0.2">
      <c r="A25" s="239" t="s">
        <v>154</v>
      </c>
      <c r="B25" s="249"/>
      <c r="C25" s="251" t="s">
        <v>155</v>
      </c>
      <c r="D25" s="242"/>
      <c r="E25" s="235" t="s">
        <v>209</v>
      </c>
      <c r="F25" s="243"/>
      <c r="G25" s="243"/>
      <c r="H25" s="244">
        <v>259.7</v>
      </c>
      <c r="I25" s="236">
        <v>1.5288161535291693</v>
      </c>
      <c r="J25" s="243">
        <v>1.4320656380618195</v>
      </c>
      <c r="K25" s="243">
        <v>0.27941176470588236</v>
      </c>
      <c r="L25" s="243">
        <v>0</v>
      </c>
      <c r="M25" s="243">
        <v>0.54692748724489793</v>
      </c>
      <c r="N25" s="243">
        <v>2.0343490815949785</v>
      </c>
      <c r="O25" s="243" t="s">
        <v>20</v>
      </c>
      <c r="P25" s="245" t="s">
        <v>20</v>
      </c>
      <c r="Q25" s="243">
        <v>1.3047260075384168</v>
      </c>
      <c r="R25" s="243">
        <v>2.0632183908045976</v>
      </c>
      <c r="S25" s="243">
        <v>0.80071074434725198</v>
      </c>
      <c r="T25" s="243">
        <v>1.3039802289281996</v>
      </c>
      <c r="U25" s="243" t="s">
        <v>20</v>
      </c>
      <c r="V25" s="243">
        <v>3.0445193348135047</v>
      </c>
    </row>
    <row r="26" spans="1:22" s="198" customFormat="1" ht="12.75" customHeight="1" x14ac:dyDescent="0.2">
      <c r="A26" s="239" t="s">
        <v>156</v>
      </c>
      <c r="B26" s="249" t="s">
        <v>157</v>
      </c>
      <c r="C26" s="240"/>
      <c r="D26" s="242"/>
      <c r="E26" s="235" t="s">
        <v>192</v>
      </c>
      <c r="F26" s="243"/>
      <c r="G26" s="243"/>
      <c r="H26" s="244">
        <v>449.4</v>
      </c>
      <c r="I26" s="236">
        <v>0.4232475348232701</v>
      </c>
      <c r="J26" s="243">
        <v>0.64341179080696231</v>
      </c>
      <c r="K26" s="243">
        <v>0.72073841319717202</v>
      </c>
      <c r="L26" s="243">
        <v>0.40406081115207843</v>
      </c>
      <c r="M26" s="243">
        <v>1.1120373457819273</v>
      </c>
      <c r="N26" s="243">
        <v>1.1212130702568253</v>
      </c>
      <c r="O26" s="243">
        <v>0.27498439911183775</v>
      </c>
      <c r="P26" s="245">
        <v>0.37830417795924115</v>
      </c>
      <c r="Q26" s="243">
        <v>0.5641025641025641</v>
      </c>
      <c r="R26" s="243">
        <v>0.27247115124850446</v>
      </c>
      <c r="S26" s="243">
        <v>0.71153124253489408</v>
      </c>
      <c r="T26" s="243">
        <v>0.21726553171584378</v>
      </c>
      <c r="U26" s="243">
        <v>7.8759776952311664E-2</v>
      </c>
      <c r="V26" s="243">
        <v>0.38704943281201093</v>
      </c>
    </row>
    <row r="27" spans="1:22" s="198" customFormat="1" ht="12.75" customHeight="1" x14ac:dyDescent="0.2">
      <c r="A27" s="239" t="s">
        <v>158</v>
      </c>
      <c r="B27" s="249" t="s">
        <v>159</v>
      </c>
      <c r="C27" s="240"/>
      <c r="D27" s="242"/>
      <c r="E27" s="235" t="s">
        <v>192</v>
      </c>
      <c r="F27" s="243"/>
      <c r="G27" s="243"/>
      <c r="H27" s="244">
        <v>379.9</v>
      </c>
      <c r="I27" s="236">
        <v>0.18485718456522796</v>
      </c>
      <c r="J27" s="243">
        <v>0.36671480037652721</v>
      </c>
      <c r="K27" s="243" t="s">
        <v>217</v>
      </c>
      <c r="L27" s="243">
        <v>3.4590535724495435E-2</v>
      </c>
      <c r="M27" s="243">
        <v>0.78848978501802647</v>
      </c>
      <c r="N27" s="243">
        <v>0.1151076568145214</v>
      </c>
      <c r="O27" s="243">
        <v>0.23191438284100302</v>
      </c>
      <c r="P27" s="245">
        <v>0.48567841218228353</v>
      </c>
      <c r="Q27" s="243">
        <v>0.28361695028361694</v>
      </c>
      <c r="R27" s="243">
        <v>0.18361800574505049</v>
      </c>
      <c r="S27" s="243" t="s">
        <v>218</v>
      </c>
      <c r="T27" s="243">
        <v>6.1412487205731822E-2</v>
      </c>
      <c r="U27" s="243">
        <v>7.8706114473803643E-2</v>
      </c>
      <c r="V27" s="243">
        <v>0.36006143101924959</v>
      </c>
    </row>
    <row r="28" spans="1:22" s="198" customFormat="1" ht="12.75" customHeight="1" x14ac:dyDescent="0.2">
      <c r="A28" s="239" t="s">
        <v>160</v>
      </c>
      <c r="B28" s="249" t="s">
        <v>161</v>
      </c>
      <c r="C28" s="240"/>
      <c r="D28" s="242"/>
      <c r="E28" s="235" t="s">
        <v>192</v>
      </c>
      <c r="F28" s="243"/>
      <c r="G28" s="243"/>
      <c r="H28" s="244">
        <v>873.3</v>
      </c>
      <c r="I28" s="236">
        <v>0.36271883371752539</v>
      </c>
      <c r="J28" s="243">
        <v>0.84167167564018941</v>
      </c>
      <c r="K28" s="243">
        <v>0.80805459928553902</v>
      </c>
      <c r="L28" s="243">
        <v>1.0381910131953729</v>
      </c>
      <c r="M28" s="243">
        <v>0.49842341096420861</v>
      </c>
      <c r="N28" s="243">
        <v>0.98736112226328709</v>
      </c>
      <c r="O28" s="243">
        <v>0.3750673721087891</v>
      </c>
      <c r="P28" s="245">
        <v>0.11939871382206668</v>
      </c>
      <c r="Q28" s="243">
        <v>0.58756738284479626</v>
      </c>
      <c r="R28" s="243">
        <v>0.55369218418317845</v>
      </c>
      <c r="S28" s="243" t="s">
        <v>219</v>
      </c>
      <c r="T28" s="243">
        <v>0.15152395370215324</v>
      </c>
      <c r="U28" s="243">
        <v>0.63656266299942776</v>
      </c>
      <c r="V28" s="243">
        <v>0.97794406838111558</v>
      </c>
    </row>
    <row r="29" spans="1:22" s="198" customFormat="1" ht="12.75" customHeight="1" x14ac:dyDescent="0.2">
      <c r="A29" s="239" t="s">
        <v>162</v>
      </c>
      <c r="B29" s="249" t="s">
        <v>163</v>
      </c>
      <c r="C29" s="240"/>
      <c r="D29" s="242"/>
      <c r="E29" s="235" t="s">
        <v>192</v>
      </c>
      <c r="F29" s="243"/>
      <c r="G29" s="243"/>
      <c r="H29" s="244">
        <v>411.6</v>
      </c>
      <c r="I29" s="236">
        <v>0.30446939771869869</v>
      </c>
      <c r="J29" s="243">
        <v>0.10455040357049662</v>
      </c>
      <c r="K29" s="243">
        <v>0.11448938812982665</v>
      </c>
      <c r="L29" s="243">
        <v>5.2880573964381367E-2</v>
      </c>
      <c r="M29" s="243">
        <v>0.14278159703860391</v>
      </c>
      <c r="N29" s="243">
        <v>0.18510585727683518</v>
      </c>
      <c r="O29" s="243">
        <v>7.385354714473169E-2</v>
      </c>
      <c r="P29" s="245">
        <v>0.19848898186495539</v>
      </c>
      <c r="Q29" s="243">
        <v>0.29075162387875036</v>
      </c>
      <c r="R29" s="243">
        <v>7.3846852987957276E-2</v>
      </c>
      <c r="S29" s="243">
        <v>0.12537425149700598</v>
      </c>
      <c r="T29" s="243">
        <v>9.2036283234239361E-2</v>
      </c>
      <c r="U29" s="243">
        <v>0.13898704705641074</v>
      </c>
      <c r="V29" s="243">
        <v>2.9723551154986812E-2</v>
      </c>
    </row>
    <row r="30" spans="1:22" s="198" customFormat="1" ht="12.75" customHeight="1" x14ac:dyDescent="0.2">
      <c r="A30" s="239" t="s">
        <v>164</v>
      </c>
      <c r="B30" s="249" t="s">
        <v>165</v>
      </c>
      <c r="C30" s="240"/>
      <c r="D30" s="242"/>
      <c r="E30" s="235" t="s">
        <v>192</v>
      </c>
      <c r="F30" s="243"/>
      <c r="G30" s="243"/>
      <c r="H30" s="244" t="s">
        <v>20</v>
      </c>
      <c r="I30" s="236" t="s">
        <v>20</v>
      </c>
      <c r="J30" s="243" t="s">
        <v>220</v>
      </c>
      <c r="K30" s="243">
        <v>6.5231572080887154E-3</v>
      </c>
      <c r="L30" s="243">
        <v>5.3971453652827003E-2</v>
      </c>
      <c r="M30" s="243" t="s">
        <v>221</v>
      </c>
      <c r="N30" s="243">
        <v>2.1608887515238932E-3</v>
      </c>
      <c r="O30" s="243">
        <v>1.6673586608549843E-2</v>
      </c>
      <c r="P30" s="245" t="s">
        <v>20</v>
      </c>
      <c r="Q30" s="243">
        <v>1.4652014652014652E-2</v>
      </c>
      <c r="R30" s="243">
        <v>9.4408541725203701E-2</v>
      </c>
      <c r="S30" s="243" t="s">
        <v>220</v>
      </c>
      <c r="T30" s="243">
        <v>4.2974709383527794E-4</v>
      </c>
      <c r="U30" s="243" t="s">
        <v>20</v>
      </c>
      <c r="V30" s="243">
        <v>0</v>
      </c>
    </row>
    <row r="31" spans="1:22" s="198" customFormat="1" ht="12.75" customHeight="1" x14ac:dyDescent="0.2">
      <c r="A31" s="239" t="s">
        <v>222</v>
      </c>
      <c r="B31" s="249" t="s">
        <v>223</v>
      </c>
      <c r="C31" s="240"/>
      <c r="D31" s="242"/>
      <c r="E31" s="235"/>
      <c r="F31" s="243"/>
      <c r="G31" s="243"/>
      <c r="H31" s="244">
        <v>2681</v>
      </c>
      <c r="I31" s="236">
        <v>8.4136199592028866</v>
      </c>
      <c r="J31" s="243">
        <v>2.086219013544595</v>
      </c>
      <c r="K31" s="252" t="s">
        <v>20</v>
      </c>
      <c r="L31" s="243">
        <v>1.1343158216249238</v>
      </c>
      <c r="M31" s="243">
        <v>2.9535990481856036</v>
      </c>
      <c r="N31" s="243">
        <v>4.7801981096482606</v>
      </c>
      <c r="O31" s="243">
        <v>0.39789422135161606</v>
      </c>
      <c r="P31" s="245" t="s">
        <v>20</v>
      </c>
      <c r="Q31" s="243">
        <v>0.41976721999618394</v>
      </c>
      <c r="R31" s="243">
        <v>2.0589733601030833</v>
      </c>
      <c r="S31" s="243">
        <v>2.1661115541586526</v>
      </c>
      <c r="T31" s="243">
        <v>0.11813063452039654</v>
      </c>
      <c r="U31" s="243" t="s">
        <v>20</v>
      </c>
      <c r="V31" s="243">
        <v>1.7076934358104332</v>
      </c>
    </row>
    <row r="32" spans="1:22" s="198" customFormat="1" ht="12.75" customHeight="1" x14ac:dyDescent="0.2">
      <c r="A32" s="239" t="s">
        <v>166</v>
      </c>
      <c r="B32" s="249"/>
      <c r="C32" s="240" t="s">
        <v>167</v>
      </c>
      <c r="D32" s="242"/>
      <c r="E32" s="235" t="s">
        <v>214</v>
      </c>
      <c r="F32" s="243"/>
      <c r="G32" s="243"/>
      <c r="H32" s="244">
        <v>2632.4</v>
      </c>
      <c r="I32" s="236" t="s">
        <v>20</v>
      </c>
      <c r="J32" s="243">
        <v>4.86170835773446</v>
      </c>
      <c r="K32" s="243" t="s">
        <v>20</v>
      </c>
      <c r="L32" s="243">
        <v>1.8647290506586991</v>
      </c>
      <c r="M32" s="243">
        <v>4.2155584528465884</v>
      </c>
      <c r="N32" s="243">
        <v>8.5501101918727667</v>
      </c>
      <c r="O32" s="243" t="s">
        <v>20</v>
      </c>
      <c r="P32" s="243" t="s">
        <v>20</v>
      </c>
      <c r="Q32" s="243" t="s">
        <v>20</v>
      </c>
      <c r="R32" s="243">
        <v>1.1538794971824882</v>
      </c>
      <c r="S32" s="243" t="s">
        <v>20</v>
      </c>
      <c r="T32" s="243">
        <v>0.22176591375770022</v>
      </c>
      <c r="U32" s="243">
        <v>12.042304243653629</v>
      </c>
      <c r="V32" s="243">
        <v>2.9084053310384652</v>
      </c>
    </row>
    <row r="33" spans="1:22" s="198" customFormat="1" ht="12.75" customHeight="1" x14ac:dyDescent="0.2">
      <c r="A33" s="239" t="s">
        <v>168</v>
      </c>
      <c r="B33" s="249"/>
      <c r="C33" s="240" t="s">
        <v>169</v>
      </c>
      <c r="D33" s="242"/>
      <c r="E33" s="235" t="s">
        <v>192</v>
      </c>
      <c r="F33" s="243"/>
      <c r="G33" s="243"/>
      <c r="H33" s="244">
        <v>48.6</v>
      </c>
      <c r="I33" s="236" t="s">
        <v>20</v>
      </c>
      <c r="J33" s="243">
        <v>0.37181541005632784</v>
      </c>
      <c r="K33" s="243" t="s">
        <v>20</v>
      </c>
      <c r="L33" s="243">
        <v>0.19623233908948193</v>
      </c>
      <c r="M33" s="243">
        <v>0.21677662582469368</v>
      </c>
      <c r="N33" s="243">
        <v>0.37789917362412678</v>
      </c>
      <c r="O33" s="243" t="s">
        <v>20</v>
      </c>
      <c r="P33" s="243" t="s">
        <v>20</v>
      </c>
      <c r="Q33" s="243" t="s">
        <v>20</v>
      </c>
      <c r="R33" s="243">
        <v>2.5370947059901083</v>
      </c>
      <c r="S33" s="243" t="s">
        <v>20</v>
      </c>
      <c r="T33" s="243">
        <v>1.2551425981451782E-2</v>
      </c>
      <c r="U33" s="243" t="s">
        <v>20</v>
      </c>
      <c r="V33" s="243">
        <v>0.52880053046816988</v>
      </c>
    </row>
    <row r="34" spans="1:22" s="198" customFormat="1" ht="12.75" customHeight="1" x14ac:dyDescent="0.2">
      <c r="A34" s="239" t="s">
        <v>170</v>
      </c>
      <c r="B34" s="249" t="s">
        <v>171</v>
      </c>
      <c r="C34" s="240"/>
      <c r="D34" s="242"/>
      <c r="E34" s="235" t="s">
        <v>195</v>
      </c>
      <c r="F34" s="243"/>
      <c r="G34" s="243"/>
      <c r="H34" s="244">
        <v>988.3</v>
      </c>
      <c r="I34" s="236">
        <v>3.0820807085386388</v>
      </c>
      <c r="J34" s="243">
        <v>2.7218810417377459</v>
      </c>
      <c r="K34" s="252" t="s">
        <v>20</v>
      </c>
      <c r="L34" s="243">
        <v>0.51887558901586961</v>
      </c>
      <c r="M34" s="243">
        <v>1.0852713178294573</v>
      </c>
      <c r="N34" s="243">
        <v>4.0372383864294576</v>
      </c>
      <c r="O34" s="243">
        <v>2.8257229441676515</v>
      </c>
      <c r="P34" s="245" t="s">
        <v>20</v>
      </c>
      <c r="Q34" s="243">
        <v>0.66064446541728461</v>
      </c>
      <c r="R34" s="243">
        <v>2.142876768786921</v>
      </c>
      <c r="S34" s="243" t="s">
        <v>20</v>
      </c>
      <c r="T34" s="243">
        <v>0.49195801555538776</v>
      </c>
      <c r="U34" s="243">
        <v>1.1962520026540222</v>
      </c>
      <c r="V34" s="243">
        <v>1.2072964863477527</v>
      </c>
    </row>
    <row r="35" spans="1:22" s="198" customFormat="1" ht="12.75" customHeight="1" x14ac:dyDescent="0.2">
      <c r="A35" s="239" t="s">
        <v>172</v>
      </c>
      <c r="B35" s="249" t="s">
        <v>173</v>
      </c>
      <c r="C35" s="240"/>
      <c r="D35" s="242"/>
      <c r="E35" s="235" t="s">
        <v>214</v>
      </c>
      <c r="F35" s="243"/>
      <c r="G35" s="243"/>
      <c r="H35" s="244">
        <v>6578.5</v>
      </c>
      <c r="I35" s="236">
        <v>10.701794342047471</v>
      </c>
      <c r="J35" s="243">
        <v>8.0607044158287753</v>
      </c>
      <c r="K35" s="252" t="s">
        <v>20</v>
      </c>
      <c r="L35" s="243">
        <v>6.7373751851321009</v>
      </c>
      <c r="M35" s="243">
        <v>8.6578266494178511</v>
      </c>
      <c r="N35" s="243">
        <v>4.0906750555779228</v>
      </c>
      <c r="O35" s="243">
        <v>3.7334475657491395</v>
      </c>
      <c r="P35" s="245" t="s">
        <v>20</v>
      </c>
      <c r="Q35" s="243">
        <v>4.7943489805119981</v>
      </c>
      <c r="R35" s="243">
        <v>3.7451019870831845</v>
      </c>
      <c r="S35" s="243" t="s">
        <v>20</v>
      </c>
      <c r="T35" s="243">
        <v>4.0926680244399183</v>
      </c>
      <c r="U35" s="243">
        <v>6.5300911206474659</v>
      </c>
      <c r="V35" s="243">
        <v>6.7282800305302288</v>
      </c>
    </row>
    <row r="36" spans="1:22" s="198" customFormat="1" ht="12.75" customHeight="1" x14ac:dyDescent="0.2">
      <c r="A36" s="239" t="s">
        <v>174</v>
      </c>
      <c r="B36" s="249" t="s">
        <v>175</v>
      </c>
      <c r="C36" s="240"/>
      <c r="D36" s="242"/>
      <c r="E36" s="235" t="s">
        <v>192</v>
      </c>
      <c r="F36" s="243"/>
      <c r="G36" s="243"/>
      <c r="H36" s="244">
        <v>1608</v>
      </c>
      <c r="I36" s="236">
        <v>1.0532314161639582</v>
      </c>
      <c r="J36" s="243">
        <v>1.3637894413800347</v>
      </c>
      <c r="K36" s="243">
        <v>0.29561983012268916</v>
      </c>
      <c r="L36" s="243">
        <v>4.7419290554005578</v>
      </c>
      <c r="M36" s="243">
        <v>1.6335030078667285</v>
      </c>
      <c r="N36" s="243">
        <v>0.45130835910160966</v>
      </c>
      <c r="O36" s="243">
        <v>0.39103809295794695</v>
      </c>
      <c r="P36" s="245">
        <v>3.8951406200624976E-2</v>
      </c>
      <c r="Q36" s="243">
        <v>0.62119543764153495</v>
      </c>
      <c r="R36" s="243">
        <v>0.50444374972087003</v>
      </c>
      <c r="S36" s="243">
        <v>0.74148451378697766</v>
      </c>
      <c r="T36" s="243">
        <v>0.21077462219242943</v>
      </c>
      <c r="U36" s="243">
        <v>0.49049054963697397</v>
      </c>
      <c r="V36" s="243">
        <v>7.4162461575522393E-2</v>
      </c>
    </row>
    <row r="37" spans="1:22" s="198" customFormat="1" ht="12.75" customHeight="1" x14ac:dyDescent="0.2">
      <c r="A37" s="239" t="s">
        <v>176</v>
      </c>
      <c r="B37" s="249" t="s">
        <v>177</v>
      </c>
      <c r="C37" s="240"/>
      <c r="D37" s="242"/>
      <c r="E37" s="235" t="s">
        <v>192</v>
      </c>
      <c r="F37" s="243"/>
      <c r="G37" s="243"/>
      <c r="H37" s="244">
        <v>0</v>
      </c>
      <c r="I37" s="236">
        <v>0</v>
      </c>
      <c r="J37" s="243">
        <v>2.7651005976450107E-3</v>
      </c>
      <c r="K37" s="243">
        <v>4.087555437470621E-3</v>
      </c>
      <c r="L37" s="243">
        <v>2.9719998129510608E-2</v>
      </c>
      <c r="M37" s="243" t="s">
        <v>220</v>
      </c>
      <c r="N37" s="243">
        <v>2.1508603714138572E-3</v>
      </c>
      <c r="O37" s="243">
        <v>1.9430354288889024E-2</v>
      </c>
      <c r="P37" s="245" t="s">
        <v>20</v>
      </c>
      <c r="Q37" s="243">
        <v>4.354073235511821E-3</v>
      </c>
      <c r="R37" s="243">
        <v>1.0362243465260776E-2</v>
      </c>
      <c r="S37" s="243" t="s">
        <v>220</v>
      </c>
      <c r="T37" s="243">
        <v>4.8610706021894262E-4</v>
      </c>
      <c r="U37" s="243">
        <v>4.0285919000718887E-2</v>
      </c>
      <c r="V37" s="243">
        <v>6.2343478807781912E-3</v>
      </c>
    </row>
    <row r="38" spans="1:22" s="198" customFormat="1" ht="12.75" customHeight="1" x14ac:dyDescent="0.2">
      <c r="A38" s="239" t="s">
        <v>178</v>
      </c>
      <c r="B38" s="249" t="s">
        <v>179</v>
      </c>
      <c r="C38" s="240"/>
      <c r="D38" s="242"/>
      <c r="E38" s="235" t="s">
        <v>207</v>
      </c>
      <c r="F38" s="243"/>
      <c r="G38" s="243"/>
      <c r="H38" s="244">
        <v>5789.3</v>
      </c>
      <c r="I38" s="236">
        <v>38.953707441797874</v>
      </c>
      <c r="J38" s="243">
        <v>61.058844182290571</v>
      </c>
      <c r="K38" s="243" t="s">
        <v>224</v>
      </c>
      <c r="L38" s="243">
        <v>16.550749525956139</v>
      </c>
      <c r="M38" s="243">
        <v>19.987204094689698</v>
      </c>
      <c r="N38" s="243">
        <v>10.759599423119591</v>
      </c>
      <c r="O38" s="243">
        <v>6.0402275622183037</v>
      </c>
      <c r="P38" s="245" t="s">
        <v>20</v>
      </c>
      <c r="Q38" s="243">
        <v>35.390741662518664</v>
      </c>
      <c r="R38" s="243">
        <v>38.945667125171937</v>
      </c>
      <c r="S38" s="243">
        <v>16.801993619322772</v>
      </c>
      <c r="T38" s="243">
        <v>11.915527443378902</v>
      </c>
      <c r="U38" s="243">
        <v>15.792850380640164</v>
      </c>
      <c r="V38" s="243">
        <v>71.177735998634688</v>
      </c>
    </row>
    <row r="39" spans="1:22" s="198" customFormat="1" ht="14.25" x14ac:dyDescent="0.2">
      <c r="A39" s="239" t="s">
        <v>180</v>
      </c>
      <c r="B39" s="249" t="s">
        <v>225</v>
      </c>
      <c r="C39" s="240"/>
      <c r="D39" s="242"/>
      <c r="E39" s="235" t="s">
        <v>195</v>
      </c>
      <c r="F39" s="243"/>
      <c r="G39" s="243"/>
      <c r="H39" s="244">
        <v>3701.3</v>
      </c>
      <c r="I39" s="236">
        <v>2.9614901465022685</v>
      </c>
      <c r="J39" s="243">
        <v>2.4273016859606869</v>
      </c>
      <c r="K39" s="243">
        <v>0.85906469742565095</v>
      </c>
      <c r="L39" s="243">
        <v>1.7765782928507168</v>
      </c>
      <c r="M39" s="243">
        <v>2.2101853920035741</v>
      </c>
      <c r="N39" s="243">
        <v>3.6669187883701166</v>
      </c>
      <c r="O39" s="243">
        <v>0.67012827984210999</v>
      </c>
      <c r="P39" s="245" t="s">
        <v>20</v>
      </c>
      <c r="Q39" s="243">
        <v>0.87810916405554917</v>
      </c>
      <c r="R39" s="243">
        <v>1.8090066165884662</v>
      </c>
      <c r="S39" s="243">
        <v>2.3062345600626615</v>
      </c>
      <c r="T39" s="243">
        <v>1.6476155851198215</v>
      </c>
      <c r="U39" s="243">
        <v>0.60847371959456409</v>
      </c>
      <c r="V39" s="243">
        <v>3.8506829630987469</v>
      </c>
    </row>
    <row r="40" spans="1:22" s="198" customFormat="1" ht="14.25" x14ac:dyDescent="0.2">
      <c r="A40" s="239" t="s">
        <v>181</v>
      </c>
      <c r="B40" s="249" t="s">
        <v>182</v>
      </c>
      <c r="C40" s="240"/>
      <c r="D40" s="242"/>
      <c r="E40" s="235" t="s">
        <v>192</v>
      </c>
      <c r="F40" s="243"/>
      <c r="G40" s="243"/>
      <c r="H40" s="244">
        <v>90.8</v>
      </c>
      <c r="I40" s="236">
        <v>0.10397819664246614</v>
      </c>
      <c r="J40" s="243">
        <v>0.20082911782850094</v>
      </c>
      <c r="K40" s="243">
        <v>0.13363241540590845</v>
      </c>
      <c r="L40" s="243">
        <v>0.80782466944394127</v>
      </c>
      <c r="M40" s="243">
        <v>0.12175754367390153</v>
      </c>
      <c r="N40" s="243">
        <v>0.17620152484141477</v>
      </c>
      <c r="O40" s="243">
        <v>0.24348422759490471</v>
      </c>
      <c r="P40" s="245" t="s">
        <v>20</v>
      </c>
      <c r="Q40" s="243">
        <v>0.19146548119456855</v>
      </c>
      <c r="R40" s="243">
        <v>0.39612606955020019</v>
      </c>
      <c r="S40" s="243" t="s">
        <v>226</v>
      </c>
      <c r="T40" s="243">
        <v>3.3967666563120433E-2</v>
      </c>
      <c r="U40" s="243">
        <v>7.5612937373584622E-4</v>
      </c>
      <c r="V40" s="243">
        <v>8.3805943642360603E-2</v>
      </c>
    </row>
    <row r="41" spans="1:22" s="198" customFormat="1" ht="14.25" x14ac:dyDescent="0.2">
      <c r="A41" s="253" t="s">
        <v>183</v>
      </c>
      <c r="B41" s="254" t="s">
        <v>184</v>
      </c>
      <c r="C41" s="255"/>
      <c r="D41" s="256"/>
      <c r="E41" s="257" t="s">
        <v>192</v>
      </c>
      <c r="F41" s="258"/>
      <c r="G41" s="258"/>
      <c r="H41" s="259" t="s">
        <v>20</v>
      </c>
      <c r="I41" s="260" t="s">
        <v>20</v>
      </c>
      <c r="J41" s="258">
        <v>1.5208847899353929E-2</v>
      </c>
      <c r="K41" s="259" t="s">
        <v>20</v>
      </c>
      <c r="L41" s="258">
        <v>0.64866086563453496</v>
      </c>
      <c r="M41" s="258" t="s">
        <v>227</v>
      </c>
      <c r="N41" s="258">
        <v>9.6871744057170278E-2</v>
      </c>
      <c r="O41" s="258">
        <v>5.5404631106841642E-2</v>
      </c>
      <c r="P41" s="259" t="s">
        <v>20</v>
      </c>
      <c r="Q41" s="259" t="s">
        <v>20</v>
      </c>
      <c r="R41" s="258">
        <v>0.51042309840933808</v>
      </c>
      <c r="S41" s="259" t="s">
        <v>20</v>
      </c>
      <c r="T41" s="258">
        <v>3.6045453316632275E-3</v>
      </c>
      <c r="U41" s="259" t="s">
        <v>20</v>
      </c>
      <c r="V41" s="258">
        <v>0.12103968803339796</v>
      </c>
    </row>
    <row r="42" spans="1:22" x14ac:dyDescent="0.25">
      <c r="A42" s="199"/>
      <c r="B42" s="165"/>
      <c r="C42" s="165"/>
      <c r="D42" s="163"/>
      <c r="E42" s="165"/>
      <c r="F42" s="200"/>
      <c r="G42" s="200"/>
      <c r="H42" s="201"/>
      <c r="I42" s="202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</row>
    <row r="43" spans="1:22" ht="26.25" x14ac:dyDescent="0.25">
      <c r="A43" s="165"/>
      <c r="B43" s="165"/>
      <c r="C43" s="165"/>
      <c r="D43" s="165"/>
      <c r="E43" s="268" t="s">
        <v>228</v>
      </c>
      <c r="F43" s="268"/>
      <c r="G43" s="268"/>
      <c r="H43" s="269"/>
      <c r="I43" s="204" t="s">
        <v>44</v>
      </c>
      <c r="J43" s="205" t="s">
        <v>22</v>
      </c>
      <c r="K43" s="206" t="s">
        <v>23</v>
      </c>
      <c r="L43" s="206" t="s">
        <v>26</v>
      </c>
      <c r="M43" s="207" t="s">
        <v>28</v>
      </c>
      <c r="N43" s="207" t="s">
        <v>29</v>
      </c>
      <c r="O43" s="205" t="s">
        <v>34</v>
      </c>
      <c r="P43" s="197" t="s">
        <v>35</v>
      </c>
      <c r="Q43" s="205" t="s">
        <v>42</v>
      </c>
      <c r="R43" s="261" t="s">
        <v>115</v>
      </c>
      <c r="S43" s="207" t="s">
        <v>55</v>
      </c>
      <c r="T43" s="205" t="s">
        <v>60</v>
      </c>
      <c r="U43" s="205" t="s">
        <v>62</v>
      </c>
      <c r="V43" s="207" t="s">
        <v>63</v>
      </c>
    </row>
    <row r="44" spans="1:22" x14ac:dyDescent="0.25">
      <c r="A44" s="166"/>
      <c r="B44" s="166"/>
      <c r="C44" s="166"/>
      <c r="D44" s="163"/>
      <c r="E44" s="208"/>
      <c r="F44" s="270">
        <v>2017</v>
      </c>
      <c r="G44" s="270"/>
      <c r="H44" s="271"/>
      <c r="I44" s="209">
        <v>1.1043484488293001</v>
      </c>
      <c r="J44" s="210">
        <v>1.8725105330838001</v>
      </c>
      <c r="K44" s="210">
        <v>0.88907948600442999</v>
      </c>
      <c r="L44" s="210">
        <v>1.8585382297364901</v>
      </c>
      <c r="M44" s="210">
        <v>1.78006283666444</v>
      </c>
      <c r="N44" s="210">
        <v>1.4379808048085501</v>
      </c>
      <c r="O44" s="210">
        <v>0.85455099203452001</v>
      </c>
      <c r="P44" s="210">
        <v>2.4949505761445598</v>
      </c>
      <c r="Q44" s="210">
        <v>1.4451070655398801</v>
      </c>
      <c r="R44" s="210">
        <v>1.14488071822839</v>
      </c>
      <c r="S44" s="210">
        <v>2.3985026034065502</v>
      </c>
      <c r="T44" s="210">
        <v>2.1101304964016898</v>
      </c>
      <c r="U44" s="210">
        <v>2.0764028822625802</v>
      </c>
      <c r="V44" s="210">
        <v>2.1358144497584699</v>
      </c>
    </row>
    <row r="45" spans="1:22" x14ac:dyDescent="0.25">
      <c r="A45" s="166"/>
      <c r="B45" s="166"/>
      <c r="C45" s="166"/>
      <c r="D45" s="163"/>
      <c r="E45" s="208"/>
      <c r="F45" s="272">
        <v>2019</v>
      </c>
      <c r="G45" s="272"/>
      <c r="H45" s="273"/>
      <c r="I45" s="211">
        <v>1.14095942034834</v>
      </c>
      <c r="J45" s="212">
        <v>2.3393709918638601</v>
      </c>
      <c r="K45" s="212">
        <v>0.80576895779309998</v>
      </c>
      <c r="L45" s="212">
        <v>1.8220540178926401</v>
      </c>
      <c r="M45" s="212">
        <v>1.83462984004895</v>
      </c>
      <c r="N45" s="212">
        <v>1.4448586555821501</v>
      </c>
      <c r="O45" s="212">
        <v>0.92628475022774004</v>
      </c>
      <c r="P45" s="212">
        <v>2.5321397837392898</v>
      </c>
      <c r="Q45" s="212">
        <v>1.45697400544859</v>
      </c>
      <c r="R45" s="212">
        <v>1.17000866178763</v>
      </c>
      <c r="S45" s="212">
        <v>2.4289159241518998</v>
      </c>
      <c r="T45" s="212">
        <v>2.1985880169901901</v>
      </c>
      <c r="U45" s="212">
        <v>2.2666956434836298</v>
      </c>
      <c r="V45" s="212">
        <v>2.2006255016659999</v>
      </c>
    </row>
    <row r="46" spans="1:22" x14ac:dyDescent="0.25">
      <c r="B46" s="165"/>
      <c r="C46" s="165"/>
      <c r="D46" s="164"/>
      <c r="E46" s="164"/>
      <c r="F46" s="195"/>
      <c r="G46" s="163"/>
      <c r="H46" s="196"/>
      <c r="I46" s="195"/>
      <c r="J46" s="163"/>
      <c r="K46" s="163"/>
      <c r="L46" s="163"/>
      <c r="M46" s="163"/>
      <c r="N46" s="163"/>
      <c r="O46" s="163"/>
      <c r="P46" s="213"/>
      <c r="Q46" s="213"/>
      <c r="R46" s="163"/>
      <c r="S46" s="163"/>
      <c r="T46" s="163"/>
      <c r="U46" s="163"/>
      <c r="V46" s="163"/>
    </row>
    <row r="47" spans="1:22" x14ac:dyDescent="0.25">
      <c r="A47" s="166" t="s">
        <v>247</v>
      </c>
      <c r="B47" s="166"/>
      <c r="C47" s="166"/>
      <c r="D47" s="163"/>
      <c r="E47" s="164"/>
      <c r="F47" s="195"/>
      <c r="G47" s="163"/>
      <c r="H47" s="196"/>
      <c r="I47" s="195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</row>
    <row r="48" spans="1:22" x14ac:dyDescent="0.25">
      <c r="A48" s="166" t="s">
        <v>248</v>
      </c>
      <c r="B48" s="166"/>
      <c r="C48" s="166"/>
      <c r="D48" s="163"/>
      <c r="E48" s="164"/>
      <c r="F48" s="195"/>
      <c r="G48" s="163"/>
      <c r="H48" s="196"/>
      <c r="I48" s="195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</row>
    <row r="49" spans="1:22" x14ac:dyDescent="0.25">
      <c r="A49" s="166" t="s">
        <v>229</v>
      </c>
      <c r="B49" s="166"/>
      <c r="C49" s="166"/>
      <c r="D49" s="163"/>
      <c r="E49" s="164"/>
      <c r="F49" s="195"/>
      <c r="G49" s="163"/>
      <c r="H49" s="196"/>
      <c r="I49" s="195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</row>
    <row r="50" spans="1:22" x14ac:dyDescent="0.25">
      <c r="A50" s="166" t="s">
        <v>249</v>
      </c>
      <c r="B50" s="166"/>
      <c r="C50" s="166"/>
      <c r="D50" s="163"/>
      <c r="E50" s="164"/>
      <c r="F50" s="195"/>
      <c r="G50" s="163"/>
      <c r="H50" s="196"/>
      <c r="I50" s="195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</row>
    <row r="51" spans="1:22" x14ac:dyDescent="0.25">
      <c r="A51" s="166"/>
      <c r="B51" s="166"/>
      <c r="C51" s="166"/>
      <c r="D51" s="163"/>
      <c r="E51" s="164"/>
      <c r="F51" s="195"/>
      <c r="G51" s="163"/>
      <c r="H51" s="196"/>
      <c r="I51" s="195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1:22" x14ac:dyDescent="0.25">
      <c r="A52" s="262" t="s">
        <v>250</v>
      </c>
      <c r="B52" s="166"/>
      <c r="C52" s="166"/>
      <c r="D52" s="163"/>
      <c r="E52" s="164"/>
      <c r="F52" s="195"/>
      <c r="G52" s="163"/>
      <c r="H52" s="196"/>
      <c r="I52" s="195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</sheetData>
  <mergeCells count="4">
    <mergeCell ref="A5:D5"/>
    <mergeCell ref="E43:H43"/>
    <mergeCell ref="F44:H44"/>
    <mergeCell ref="F45:H45"/>
  </mergeCells>
  <hyperlinks>
    <hyperlink ref="S5:X5" r:id="rId1" tooltip="Click once to display linked information. Click and hold to select this cell." display="http://stats.oecd.org/OECDStat_Metadata/ShowMetadata.ashx?Dataset=ANBERD_REV4&amp;Coords=[CRITERIA].[MA],[CUR].[NATCUR],[LOCATION].[CAN],[TIME].[2018]&amp;ShowOnWeb=true" xr:uid="{2F4D2FDA-8D57-48C6-8F90-557B50ACE517}"/>
    <hyperlink ref="K5:R5" r:id="rId2" tooltip="Click once to display linked information. Click and hold to select this cell." display="http://stats.oecd.org/OECDStat_Metadata/ShowMetadata.ashx?Dataset=ANBERD_REV4&amp;Coords=[CRITERIA].[MA],[CUR].[NATCUR],[LOCATION].[AUT],[TIME].[2017]&amp;ShowOnWeb=true" xr:uid="{13D67867-99E2-4DE0-A543-2B655DECF557}"/>
    <hyperlink ref="A40" r:id="rId3" display="https://stats-1.oecd.org/index.aspx?DatasetCode=STANI4_2020" xr:uid="{03F30CC1-4E08-431D-9585-EAA6CE5DC5B2}"/>
    <hyperlink ref="J5" r:id="rId4" tooltip="Click once to display linked information. Click and hold to select this cell." display="http://stats.oecd.org/OECDStat_Metadata/ShowMetadata.ashx?Dataset=ANBERD_REV4&amp;Coords=[CRITERIA].[MA],[CUR].[NATCUR],[LOCATION].[AUT],[TIME].[2017]&amp;ShowOnWeb=true" xr:uid="{4BBFD694-B017-43E1-AA20-7771016DBA0C}"/>
    <hyperlink ref="O4" r:id="rId5" tooltip="Click once to display linked information. Click and hold to select this cell." display="http://stats.oecd.org/OECDStat_Metadata/ShowMetadata.ashx?Dataset=ANBERD_REV4&amp;Coords=[LOCATION].[DEU]&amp;ShowOnWeb=true&amp;Lang=en" xr:uid="{3C1066F8-7CDF-4675-93BB-6C466A4BEBAF}"/>
  </hyperlink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X55"/>
  <sheetViews>
    <sheetView showGridLines="0" workbookViewId="0"/>
  </sheetViews>
  <sheetFormatPr baseColWidth="10" defaultColWidth="11.42578125" defaultRowHeight="12.75" x14ac:dyDescent="0.2"/>
  <cols>
    <col min="1" max="1" width="15.71093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62" t="s">
        <v>17</v>
      </c>
      <c r="B2" s="61"/>
      <c r="C2" s="63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151" t="s">
        <v>231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s="60" customFormat="1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69" t="s">
        <v>19</v>
      </c>
      <c r="B6" s="70" t="s">
        <v>20</v>
      </c>
      <c r="C6" s="70" t="s">
        <v>20</v>
      </c>
      <c r="D6" s="70" t="s">
        <v>20</v>
      </c>
      <c r="E6" s="70">
        <v>17074.984230891405</v>
      </c>
      <c r="F6" s="70">
        <v>16299.869794535562</v>
      </c>
      <c r="G6" s="70">
        <v>13340.427144295902</v>
      </c>
      <c r="H6" s="70">
        <v>15856.453121377072</v>
      </c>
      <c r="I6" s="70">
        <v>17338.092039080377</v>
      </c>
      <c r="J6" s="70">
        <v>19995.096737291547</v>
      </c>
      <c r="K6" s="70">
        <v>23352.933938457802</v>
      </c>
      <c r="L6" s="70">
        <v>27026.946837357056</v>
      </c>
      <c r="M6" s="71">
        <v>29079.015591856925</v>
      </c>
      <c r="N6" s="71">
        <v>35238.114665558744</v>
      </c>
      <c r="O6" s="71">
        <v>37998.549776137952</v>
      </c>
      <c r="P6" s="71">
        <v>41227.698234453841</v>
      </c>
      <c r="Q6" s="71">
        <v>47326.045706720673</v>
      </c>
      <c r="R6" s="71">
        <v>47742.387431239105</v>
      </c>
      <c r="S6" s="71">
        <v>46172.622361477443</v>
      </c>
      <c r="T6" s="71">
        <v>53276.463354645137</v>
      </c>
      <c r="U6" s="71">
        <v>47130.711727959562</v>
      </c>
      <c r="V6" s="71">
        <v>56373.049684283229</v>
      </c>
      <c r="W6" s="71">
        <v>49900.454160767658</v>
      </c>
      <c r="X6" s="71">
        <v>46975.436307354241</v>
      </c>
    </row>
    <row r="7" spans="1:24" x14ac:dyDescent="0.2">
      <c r="A7" s="69" t="s">
        <v>21</v>
      </c>
      <c r="B7" s="72">
        <v>13100.731255951729</v>
      </c>
      <c r="C7" s="72" t="s">
        <v>20</v>
      </c>
      <c r="D7" s="72" t="s">
        <v>20</v>
      </c>
      <c r="E7" s="72">
        <v>72143.601500162549</v>
      </c>
      <c r="F7" s="72" t="s">
        <v>20</v>
      </c>
      <c r="G7" s="72">
        <v>89528.467763275068</v>
      </c>
      <c r="H7" s="72" t="s">
        <v>20</v>
      </c>
      <c r="I7" s="72">
        <v>106736.06440962828</v>
      </c>
      <c r="J7" s="72" t="s">
        <v>20</v>
      </c>
      <c r="K7" s="71">
        <v>136369.14482040028</v>
      </c>
      <c r="L7" s="72" t="s">
        <v>20</v>
      </c>
      <c r="M7" s="71">
        <v>169504.63439235507</v>
      </c>
      <c r="N7" s="71" t="s">
        <v>20</v>
      </c>
      <c r="O7" s="71">
        <v>188115.93533284627</v>
      </c>
      <c r="P7" s="71">
        <v>190538.57204741711</v>
      </c>
      <c r="Q7" s="71" t="s">
        <v>20</v>
      </c>
      <c r="R7" s="71">
        <v>208845.9816252263</v>
      </c>
      <c r="S7" s="71" t="s">
        <v>20</v>
      </c>
      <c r="T7" s="71">
        <v>210143.00544290512</v>
      </c>
      <c r="U7" s="71" t="s">
        <v>20</v>
      </c>
      <c r="V7" s="71">
        <v>218164.00820548841</v>
      </c>
      <c r="W7" s="71" t="s">
        <v>20</v>
      </c>
      <c r="X7" s="71" t="s">
        <v>20</v>
      </c>
    </row>
    <row r="8" spans="1:24" x14ac:dyDescent="0.2">
      <c r="A8" s="69" t="s">
        <v>22</v>
      </c>
      <c r="B8" s="72" t="s">
        <v>20</v>
      </c>
      <c r="C8" s="72">
        <v>28945.058738570035</v>
      </c>
      <c r="D8" s="72">
        <v>33994.91126326166</v>
      </c>
      <c r="E8" s="72">
        <v>50110.527685871195</v>
      </c>
      <c r="F8" s="72">
        <v>55243.183451656405</v>
      </c>
      <c r="G8" s="72">
        <v>53935.286087831868</v>
      </c>
      <c r="H8" s="72">
        <v>54353.131599874192</v>
      </c>
      <c r="I8" s="72">
        <v>55510.622785871652</v>
      </c>
      <c r="J8" s="72">
        <v>56059.141927781879</v>
      </c>
      <c r="K8" s="71">
        <v>59518.86041311692</v>
      </c>
      <c r="L8" s="71">
        <v>64532.715419367654</v>
      </c>
      <c r="M8" s="71">
        <v>69619.130831748043</v>
      </c>
      <c r="N8" s="71">
        <v>73993.345837086512</v>
      </c>
      <c r="O8" s="71">
        <v>81905.452566142048</v>
      </c>
      <c r="P8" s="71">
        <v>89210.285542871643</v>
      </c>
      <c r="Q8" s="71">
        <v>96832.202374971312</v>
      </c>
      <c r="R8" s="71">
        <v>102561.16166178159</v>
      </c>
      <c r="S8" s="71">
        <v>110746.43906830103</v>
      </c>
      <c r="T8" s="71">
        <v>125624.23597103573</v>
      </c>
      <c r="U8" s="71">
        <v>139538.94804323761</v>
      </c>
      <c r="V8" s="71">
        <v>149182.14623590728</v>
      </c>
      <c r="W8" s="71">
        <v>165075.70823252163</v>
      </c>
      <c r="X8" s="71">
        <v>194661.0744796237</v>
      </c>
    </row>
    <row r="9" spans="1:24" x14ac:dyDescent="0.2">
      <c r="A9" s="73" t="s">
        <v>23</v>
      </c>
      <c r="B9" s="72">
        <v>31749.472155554093</v>
      </c>
      <c r="C9" s="72">
        <v>82567.56100648531</v>
      </c>
      <c r="D9" s="72">
        <v>103444.01891303562</v>
      </c>
      <c r="E9" s="72">
        <v>152091.56907224894</v>
      </c>
      <c r="F9" s="72">
        <v>173772.7043693873</v>
      </c>
      <c r="G9" s="72">
        <v>173394.10996777209</v>
      </c>
      <c r="H9" s="72">
        <v>185372.51924172358</v>
      </c>
      <c r="I9" s="72">
        <v>197588.47951789523</v>
      </c>
      <c r="J9" s="72">
        <v>207929.84925863359</v>
      </c>
      <c r="K9" s="71">
        <v>212028.34460634599</v>
      </c>
      <c r="L9" s="71">
        <v>221240.26297263562</v>
      </c>
      <c r="M9" s="71">
        <v>220701.51531191438</v>
      </c>
      <c r="N9" s="71">
        <v>227646.9094915789</v>
      </c>
      <c r="O9" s="71">
        <v>227675.59311773939</v>
      </c>
      <c r="P9" s="71">
        <v>232250.40982810917</v>
      </c>
      <c r="Q9" s="71">
        <v>235140.10204740518</v>
      </c>
      <c r="R9" s="71">
        <v>239314.5295093579</v>
      </c>
      <c r="S9" s="71">
        <v>257881.20487874752</v>
      </c>
      <c r="T9" s="71">
        <v>268224.59808298579</v>
      </c>
      <c r="U9" s="71">
        <v>291312.29330458742</v>
      </c>
      <c r="V9" s="71">
        <v>290226.0833834951</v>
      </c>
      <c r="W9" s="71">
        <v>300099.30581830197</v>
      </c>
      <c r="X9" s="71">
        <v>295949.78365798091</v>
      </c>
    </row>
    <row r="10" spans="1:24" x14ac:dyDescent="0.2">
      <c r="A10" s="69" t="s">
        <v>24</v>
      </c>
      <c r="B10" s="72" t="s">
        <v>20</v>
      </c>
      <c r="C10" s="72" t="s">
        <v>20</v>
      </c>
      <c r="D10" s="72" t="s">
        <v>20</v>
      </c>
      <c r="E10" s="72" t="s">
        <v>20</v>
      </c>
      <c r="F10" s="72" t="s">
        <v>20</v>
      </c>
      <c r="G10" s="72" t="s">
        <v>20</v>
      </c>
      <c r="H10" s="72" t="s">
        <v>20</v>
      </c>
      <c r="I10" s="72" t="s">
        <v>20</v>
      </c>
      <c r="J10" s="72" t="s">
        <v>20</v>
      </c>
      <c r="K10" s="71" t="s">
        <v>20</v>
      </c>
      <c r="L10" s="71">
        <v>7745.0868347261803</v>
      </c>
      <c r="M10" s="71">
        <v>9159.1512303946693</v>
      </c>
      <c r="N10" s="71">
        <v>8719.359526952363</v>
      </c>
      <c r="O10" s="71">
        <v>9336.2554051457628</v>
      </c>
      <c r="P10" s="71">
        <v>11190.555630431065</v>
      </c>
      <c r="Q10" s="71">
        <v>12249.955168552711</v>
      </c>
      <c r="R10" s="71">
        <v>13838.482945751897</v>
      </c>
      <c r="S10" s="71">
        <v>14081.370344163224</v>
      </c>
      <c r="T10" s="71">
        <v>15424.234586571503</v>
      </c>
      <c r="U10" s="71">
        <v>15828.746423163933</v>
      </c>
      <c r="V10" s="71">
        <v>15684.865829310193</v>
      </c>
      <c r="W10" s="71">
        <v>15580.450793058524</v>
      </c>
      <c r="X10" s="71" t="s">
        <v>20</v>
      </c>
    </row>
    <row r="11" spans="1:24" x14ac:dyDescent="0.2">
      <c r="A11" s="69" t="s">
        <v>25</v>
      </c>
      <c r="B11" s="72" t="s">
        <v>20</v>
      </c>
      <c r="C11" s="72" t="s">
        <v>20</v>
      </c>
      <c r="D11" s="72" t="s">
        <v>20</v>
      </c>
      <c r="E11" s="72">
        <v>3343.6646281259427</v>
      </c>
      <c r="F11" s="72">
        <v>3532.8628848871135</v>
      </c>
      <c r="G11" s="72">
        <v>4220.8812258929092</v>
      </c>
      <c r="H11" s="72">
        <v>4962.1078697581324</v>
      </c>
      <c r="I11" s="72">
        <v>5165.37154791787</v>
      </c>
      <c r="J11" s="72">
        <v>5240.6550655910996</v>
      </c>
      <c r="K11" s="71">
        <v>5581.2307682382934</v>
      </c>
      <c r="L11" s="71">
        <v>6927.5014390614433</v>
      </c>
      <c r="M11" s="71">
        <v>7721.0411439747259</v>
      </c>
      <c r="N11" s="71">
        <v>7983.5384453746092</v>
      </c>
      <c r="O11" s="71">
        <v>8505.1283114627768</v>
      </c>
      <c r="P11" s="71">
        <v>9454.2514293637341</v>
      </c>
      <c r="Q11" s="71">
        <v>10957.508470269133</v>
      </c>
      <c r="R11" s="71">
        <v>13627.911844498118</v>
      </c>
      <c r="S11" s="71">
        <v>17406.537286462528</v>
      </c>
      <c r="T11" s="71">
        <v>22652.850692064352</v>
      </c>
      <c r="U11" s="71">
        <v>18075.146715307106</v>
      </c>
      <c r="V11" s="71">
        <v>17424.904650728644</v>
      </c>
      <c r="W11" s="71">
        <v>22072.48303192138</v>
      </c>
      <c r="X11" s="71">
        <v>24546.993031756509</v>
      </c>
    </row>
    <row r="12" spans="1:24" x14ac:dyDescent="0.2">
      <c r="A12" s="69" t="s">
        <v>26</v>
      </c>
      <c r="B12" s="72">
        <v>4543.5024646717284</v>
      </c>
      <c r="C12" s="72">
        <v>14737.868796871506</v>
      </c>
      <c r="D12" s="72">
        <v>19272.917895274764</v>
      </c>
      <c r="E12" s="72" t="s">
        <v>20</v>
      </c>
      <c r="F12" s="72">
        <v>33653.256916305538</v>
      </c>
      <c r="G12" s="72">
        <v>36422.170148393809</v>
      </c>
      <c r="H12" s="72">
        <v>38367.377868124204</v>
      </c>
      <c r="I12" s="72">
        <v>39300.020729803284</v>
      </c>
      <c r="J12" s="72">
        <v>39888.748631521506</v>
      </c>
      <c r="K12" s="71">
        <v>42829.669775979171</v>
      </c>
      <c r="L12" s="71">
        <v>47814.310411023958</v>
      </c>
      <c r="M12" s="71">
        <v>55718.674133840766</v>
      </c>
      <c r="N12" s="71">
        <v>61820.17973025854</v>
      </c>
      <c r="O12" s="71">
        <v>63684.916954301996</v>
      </c>
      <c r="P12" s="71">
        <v>66155.567755979442</v>
      </c>
      <c r="Q12" s="71">
        <v>67495.798178119265</v>
      </c>
      <c r="R12" s="71">
        <v>70371.101056753818</v>
      </c>
      <c r="S12" s="71">
        <v>73092.781728885311</v>
      </c>
      <c r="T12" s="71">
        <v>84582.020974693398</v>
      </c>
      <c r="U12" s="71">
        <v>92465.365558380436</v>
      </c>
      <c r="V12" s="71">
        <v>91204.61650870154</v>
      </c>
      <c r="W12" s="71">
        <v>94759.434159699493</v>
      </c>
      <c r="X12" s="71">
        <v>99743.32748883692</v>
      </c>
    </row>
    <row r="13" spans="1:24" x14ac:dyDescent="0.2">
      <c r="A13" s="69" t="s">
        <v>27</v>
      </c>
      <c r="B13" s="72" t="s">
        <v>20</v>
      </c>
      <c r="C13" s="72" t="s">
        <v>20</v>
      </c>
      <c r="D13" s="72" t="s">
        <v>20</v>
      </c>
      <c r="E13" s="72">
        <v>717.55993775913464</v>
      </c>
      <c r="F13" s="72">
        <v>917.61214980295176</v>
      </c>
      <c r="G13" s="72">
        <v>1036.8446541220364</v>
      </c>
      <c r="H13" s="72">
        <v>1265.9886215878275</v>
      </c>
      <c r="I13" s="72">
        <v>1528.8281003807542</v>
      </c>
      <c r="J13" s="72">
        <v>1861.1035135044165</v>
      </c>
      <c r="K13" s="71">
        <v>2545.5919327289389</v>
      </c>
      <c r="L13" s="71">
        <v>2811.1416982843466</v>
      </c>
      <c r="M13" s="71">
        <v>3381.4438625037042</v>
      </c>
      <c r="N13" s="71">
        <v>3467.4835441933919</v>
      </c>
      <c r="O13" s="71">
        <v>4159.4413972942612</v>
      </c>
      <c r="P13" s="71">
        <v>6825.3092533508707</v>
      </c>
      <c r="Q13" s="71">
        <v>6602.6045347699101</v>
      </c>
      <c r="R13" s="71">
        <v>5635.2127591021617</v>
      </c>
      <c r="S13" s="71">
        <v>5049.3758713084399</v>
      </c>
      <c r="T13" s="71">
        <v>5595.0109443249066</v>
      </c>
      <c r="U13" s="71">
        <v>5143.0027065505546</v>
      </c>
      <c r="V13" s="71">
        <v>5546.8769762043894</v>
      </c>
      <c r="W13" s="71">
        <v>6497.2684282989267</v>
      </c>
      <c r="X13" s="71">
        <v>8103.1118011664094</v>
      </c>
    </row>
    <row r="14" spans="1:24" x14ac:dyDescent="0.2">
      <c r="A14" s="69" t="s">
        <v>28</v>
      </c>
      <c r="B14" s="72">
        <v>4556.3801734366207</v>
      </c>
      <c r="C14" s="72">
        <v>16408.8320697825</v>
      </c>
      <c r="D14" s="72">
        <v>20002.162228440444</v>
      </c>
      <c r="E14" s="72">
        <v>40834.605362890507</v>
      </c>
      <c r="F14" s="72">
        <v>42264.710694199435</v>
      </c>
      <c r="G14" s="72">
        <v>43829.15505803877</v>
      </c>
      <c r="H14" s="72">
        <v>45941.622013550121</v>
      </c>
      <c r="I14" s="72">
        <v>49260.509987341655</v>
      </c>
      <c r="J14" s="72">
        <v>50327.307466453007</v>
      </c>
      <c r="K14" s="71">
        <v>53086.266582848562</v>
      </c>
      <c r="L14" s="71">
        <v>59587.1048443127</v>
      </c>
      <c r="M14" s="71">
        <v>66737.507570941263</v>
      </c>
      <c r="N14" s="71">
        <v>68764.742182209637</v>
      </c>
      <c r="O14" s="71">
        <v>70846.927733023113</v>
      </c>
      <c r="P14" s="71">
        <v>72451.033632917417</v>
      </c>
      <c r="Q14" s="71">
        <v>67958.902037204141</v>
      </c>
      <c r="R14" s="71">
        <v>66662.162704802337</v>
      </c>
      <c r="S14" s="71">
        <v>66602.292825125536</v>
      </c>
      <c r="T14" s="71">
        <v>66427.401342466153</v>
      </c>
      <c r="U14" s="71">
        <v>67555.526470104887</v>
      </c>
      <c r="V14" s="71">
        <v>69689.322991168272</v>
      </c>
      <c r="W14" s="71">
        <v>72553.810170816578</v>
      </c>
      <c r="X14" s="71">
        <v>77680.574651372197</v>
      </c>
    </row>
    <row r="15" spans="1:24" x14ac:dyDescent="0.2">
      <c r="A15" s="69" t="s">
        <v>29</v>
      </c>
      <c r="B15" s="72">
        <v>89823.031753474817</v>
      </c>
      <c r="C15" s="72">
        <v>231558.53594037611</v>
      </c>
      <c r="D15" s="72">
        <v>251461.01349813322</v>
      </c>
      <c r="E15" s="72">
        <v>302311.90234863269</v>
      </c>
      <c r="F15" s="72">
        <v>330949.25092826114</v>
      </c>
      <c r="G15" s="72">
        <v>347187.26352369081</v>
      </c>
      <c r="H15" s="72">
        <v>341919.54413440416</v>
      </c>
      <c r="I15" s="72">
        <v>348314.52400875109</v>
      </c>
      <c r="J15" s="72">
        <v>355976.26924429828</v>
      </c>
      <c r="K15" s="71">
        <v>371979.41188642493</v>
      </c>
      <c r="L15" s="71">
        <v>394588.65370748745</v>
      </c>
      <c r="M15" s="71">
        <v>412550.89670939028</v>
      </c>
      <c r="N15" s="71">
        <v>450896.86145629577</v>
      </c>
      <c r="O15" s="71">
        <v>465455.68017712707</v>
      </c>
      <c r="P15" s="71">
        <v>486991.68603078567</v>
      </c>
      <c r="Q15" s="71">
        <v>497922.85741294466</v>
      </c>
      <c r="R15" s="71">
        <v>526892.53124312114</v>
      </c>
      <c r="S15" s="71">
        <v>562141.38715971191</v>
      </c>
      <c r="T15" s="71">
        <v>612132.24076835962</v>
      </c>
      <c r="U15" s="71">
        <v>639181.23088089889</v>
      </c>
      <c r="V15" s="71">
        <v>640857.57136542944</v>
      </c>
      <c r="W15" s="71">
        <v>658556.61880165385</v>
      </c>
      <c r="X15" s="71">
        <v>715514.00729216007</v>
      </c>
    </row>
    <row r="16" spans="1:24" x14ac:dyDescent="0.2">
      <c r="A16" s="69" t="s">
        <v>30</v>
      </c>
      <c r="B16" s="72">
        <v>1089.9850767863156</v>
      </c>
      <c r="C16" s="72">
        <v>4253.1442162369476</v>
      </c>
      <c r="D16" s="72">
        <v>6172.4853751792944</v>
      </c>
      <c r="E16" s="72" t="s">
        <v>20</v>
      </c>
      <c r="F16" s="72">
        <v>11686.606682857573</v>
      </c>
      <c r="G16" s="72" t="s">
        <v>20</v>
      </c>
      <c r="H16" s="72">
        <v>13127.071679534103</v>
      </c>
      <c r="I16" s="72">
        <v>13421.736502117974</v>
      </c>
      <c r="J16" s="72">
        <v>14651.747976106713</v>
      </c>
      <c r="K16" s="71">
        <v>15502.190544474288</v>
      </c>
      <c r="L16" s="71">
        <v>16665.371076740284</v>
      </c>
      <c r="M16" s="71">
        <v>20041.997137331044</v>
      </c>
      <c r="N16" s="71">
        <v>19161.751788259571</v>
      </c>
      <c r="O16" s="71">
        <v>17143.518391200276</v>
      </c>
      <c r="P16" s="71">
        <v>17717.554404094324</v>
      </c>
      <c r="Q16" s="71">
        <v>17655.414858004966</v>
      </c>
      <c r="R16" s="71">
        <v>20963.62662609691</v>
      </c>
      <c r="S16" s="71">
        <v>22602.562316686268</v>
      </c>
      <c r="T16" s="71">
        <v>27785.330996385816</v>
      </c>
      <c r="U16" s="71">
        <v>29928.495622391922</v>
      </c>
      <c r="V16" s="71">
        <v>34561.60440318656</v>
      </c>
      <c r="W16" s="71">
        <v>37072.750342446081</v>
      </c>
      <c r="X16" s="71">
        <v>41183.931448210038</v>
      </c>
    </row>
    <row r="17" spans="1:24" x14ac:dyDescent="0.2">
      <c r="A17" s="69" t="s">
        <v>31</v>
      </c>
      <c r="B17" s="72">
        <v>1341.6865308623253</v>
      </c>
      <c r="C17" s="72">
        <v>4310.5891531039251</v>
      </c>
      <c r="D17" s="72">
        <v>7598.1694355838881</v>
      </c>
      <c r="E17" s="72">
        <v>11319.349737861639</v>
      </c>
      <c r="F17" s="72">
        <v>12155.215516661627</v>
      </c>
      <c r="G17" s="72">
        <v>13242.052085154672</v>
      </c>
      <c r="H17" s="72">
        <v>14995.429508108607</v>
      </c>
      <c r="I17" s="72">
        <v>16944.77675989431</v>
      </c>
      <c r="J17" s="72">
        <v>18069.031991772281</v>
      </c>
      <c r="K17" s="71">
        <v>19897.781511485911</v>
      </c>
      <c r="L17" s="71">
        <v>22656.886732478641</v>
      </c>
      <c r="M17" s="71">
        <v>24441.548372341807</v>
      </c>
      <c r="N17" s="71">
        <v>27571.277294015425</v>
      </c>
      <c r="O17" s="71">
        <v>28757.120155674449</v>
      </c>
      <c r="P17" s="71">
        <v>29120.009399134993</v>
      </c>
      <c r="Q17" s="71">
        <v>30017.303117309588</v>
      </c>
      <c r="R17" s="71">
        <v>31311.564176993779</v>
      </c>
      <c r="S17" s="71">
        <v>33613.736627815837</v>
      </c>
      <c r="T17" s="71">
        <v>38134.780502626083</v>
      </c>
      <c r="U17" s="71">
        <v>40141.623192252839</v>
      </c>
      <c r="V17" s="71">
        <v>45107.414733444071</v>
      </c>
      <c r="W17" s="71">
        <v>46246.649345415601</v>
      </c>
      <c r="X17" s="71">
        <v>52917.009523930399</v>
      </c>
    </row>
    <row r="18" spans="1:24" x14ac:dyDescent="0.2">
      <c r="A18" s="69" t="s">
        <v>32</v>
      </c>
      <c r="B18" s="72">
        <v>167.38071490696262</v>
      </c>
      <c r="C18" s="72">
        <v>620.00745482236221</v>
      </c>
      <c r="D18" s="72">
        <v>877.37282819059294</v>
      </c>
      <c r="E18" s="72">
        <v>1957.0719369428607</v>
      </c>
      <c r="F18" s="72">
        <v>2367.3626339944844</v>
      </c>
      <c r="G18" s="72">
        <v>2395.4701047310173</v>
      </c>
      <c r="H18" s="72">
        <v>2355.7778145093407</v>
      </c>
      <c r="I18" s="72" t="s">
        <v>20</v>
      </c>
      <c r="J18" s="72">
        <v>2672.5097257830439</v>
      </c>
      <c r="K18" s="71">
        <v>3020.6890202682616</v>
      </c>
      <c r="L18" s="71">
        <v>2919.7613055858615</v>
      </c>
      <c r="M18" s="71">
        <v>3030.0563731691309</v>
      </c>
      <c r="N18" s="71">
        <v>3145.7052151316298</v>
      </c>
      <c r="O18" s="71" t="s">
        <v>20</v>
      </c>
      <c r="P18" s="71">
        <v>2851.1168349287241</v>
      </c>
      <c r="Q18" s="71" t="s">
        <v>20</v>
      </c>
      <c r="R18" s="71">
        <v>2197.1500791421377</v>
      </c>
      <c r="S18" s="71">
        <v>2705.243786145646</v>
      </c>
      <c r="T18" s="71">
        <v>3526.5680113128028</v>
      </c>
      <c r="U18" s="71">
        <v>3800.7203908143788</v>
      </c>
      <c r="V18" s="71">
        <v>3882.3491490080933</v>
      </c>
      <c r="W18" s="71">
        <v>3948.7421146239053</v>
      </c>
      <c r="X18" s="71">
        <v>4918.0422875645918</v>
      </c>
    </row>
    <row r="19" spans="1:24" x14ac:dyDescent="0.2">
      <c r="A19" s="69" t="s">
        <v>33</v>
      </c>
      <c r="B19" s="72" t="s">
        <v>20</v>
      </c>
      <c r="C19" s="72">
        <v>16561.264252952784</v>
      </c>
      <c r="D19" s="72">
        <v>24412.759164352789</v>
      </c>
      <c r="E19" s="72">
        <v>56010.871004190245</v>
      </c>
      <c r="F19" s="72">
        <v>61594.511452140403</v>
      </c>
      <c r="G19" s="72">
        <v>61999.276924842736</v>
      </c>
      <c r="H19" s="72">
        <v>57111.847917347593</v>
      </c>
      <c r="I19" s="72">
        <v>60721.65381913173</v>
      </c>
      <c r="J19" s="72">
        <v>62732.946738704151</v>
      </c>
      <c r="K19" s="71">
        <v>65962.532908647408</v>
      </c>
      <c r="L19" s="71">
        <v>77960.557293916369</v>
      </c>
      <c r="M19" s="71">
        <v>77132.144701227429</v>
      </c>
      <c r="N19" s="71">
        <v>77190.452909597851</v>
      </c>
      <c r="O19" s="71">
        <v>79080.484356644374</v>
      </c>
      <c r="P19" s="71">
        <v>86495.165759674434</v>
      </c>
      <c r="Q19" s="71">
        <v>94287.671275269036</v>
      </c>
      <c r="R19" s="71">
        <v>101782.139773252</v>
      </c>
      <c r="S19" s="71">
        <v>108858.10654895144</v>
      </c>
      <c r="T19" s="71">
        <v>125814.27799922782</v>
      </c>
      <c r="U19" s="71">
        <v>146496.24902867893</v>
      </c>
      <c r="V19" s="71">
        <v>154766.37958152211</v>
      </c>
      <c r="W19" s="71">
        <v>166678.02898859564</v>
      </c>
      <c r="X19" s="71">
        <v>182969.48273542221</v>
      </c>
    </row>
    <row r="20" spans="1:24" x14ac:dyDescent="0.2">
      <c r="A20" s="69" t="s">
        <v>34</v>
      </c>
      <c r="B20" s="72">
        <v>41195.056102179704</v>
      </c>
      <c r="C20" s="72">
        <v>119996.15655582951</v>
      </c>
      <c r="D20" s="72">
        <v>107788.6151115929</v>
      </c>
      <c r="E20" s="72">
        <v>140584.44284647328</v>
      </c>
      <c r="F20" s="72">
        <v>152541.48315710475</v>
      </c>
      <c r="G20" s="72">
        <v>160565.25283171627</v>
      </c>
      <c r="H20" s="72">
        <v>162979.68180661023</v>
      </c>
      <c r="I20" s="72">
        <v>163398.88290521572</v>
      </c>
      <c r="J20" s="72">
        <v>164266.14405549504</v>
      </c>
      <c r="K20" s="71">
        <v>179598.12255528042</v>
      </c>
      <c r="L20" s="71">
        <v>200990.31075838767</v>
      </c>
      <c r="M20" s="71">
        <v>214704.33973109449</v>
      </c>
      <c r="N20" s="71">
        <v>226225.5835940066</v>
      </c>
      <c r="O20" s="71">
        <v>232292.45908433883</v>
      </c>
      <c r="P20" s="71">
        <v>237165.58096552259</v>
      </c>
      <c r="Q20" s="71">
        <v>247793.37189397571</v>
      </c>
      <c r="R20" s="71">
        <v>256969.88963342278</v>
      </c>
      <c r="S20" s="71">
        <v>273235.15569843788</v>
      </c>
      <c r="T20" s="71">
        <v>297924.29919790948</v>
      </c>
      <c r="U20" s="71">
        <v>332151.99988362007</v>
      </c>
      <c r="V20" s="71">
        <v>336259.96754365374</v>
      </c>
      <c r="W20" s="71">
        <v>355532.76695526688</v>
      </c>
      <c r="X20" s="71">
        <v>383494.36265966797</v>
      </c>
    </row>
    <row r="21" spans="1:24" x14ac:dyDescent="0.2">
      <c r="A21" s="69" t="s">
        <v>35</v>
      </c>
      <c r="B21" s="72">
        <v>196178.53274959075</v>
      </c>
      <c r="C21" s="72">
        <v>656341.03435189195</v>
      </c>
      <c r="D21" s="72">
        <v>696376.95408597519</v>
      </c>
      <c r="E21" s="72">
        <v>898435.72736897308</v>
      </c>
      <c r="F21" s="72">
        <v>952249.27567743231</v>
      </c>
      <c r="G21" s="72">
        <v>979632.25484574214</v>
      </c>
      <c r="H21" s="72">
        <v>1034982.268211131</v>
      </c>
      <c r="I21" s="72">
        <v>1072818.9780731751</v>
      </c>
      <c r="J21" s="72">
        <v>1158920.7300894223</v>
      </c>
      <c r="K21" s="71">
        <v>1219447.0324992475</v>
      </c>
      <c r="L21" s="71">
        <v>1317591.7001411333</v>
      </c>
      <c r="M21" s="71">
        <v>1317545.4934087957</v>
      </c>
      <c r="N21" s="71">
        <v>1246904.7958411872</v>
      </c>
      <c r="O21" s="71">
        <v>1285366.0725788642</v>
      </c>
      <c r="P21" s="71">
        <v>1347780.1478398994</v>
      </c>
      <c r="Q21" s="71">
        <v>1376579.1635037682</v>
      </c>
      <c r="R21" s="71">
        <v>1486734.3112496203</v>
      </c>
      <c r="S21" s="71">
        <v>1573200.9873265736</v>
      </c>
      <c r="T21" s="71">
        <v>1673768.3439288891</v>
      </c>
      <c r="U21" s="71">
        <v>1609408.449791186</v>
      </c>
      <c r="V21" s="71">
        <v>1624533.6101491603</v>
      </c>
      <c r="W21" s="71">
        <v>1658303.8276180222</v>
      </c>
      <c r="X21" s="71">
        <v>1691649.2770797191</v>
      </c>
    </row>
    <row r="22" spans="1:24" x14ac:dyDescent="0.2">
      <c r="A22" s="69" t="s">
        <v>36</v>
      </c>
      <c r="B22" s="72" t="s">
        <v>20</v>
      </c>
      <c r="C22" s="72">
        <v>86645.811573332903</v>
      </c>
      <c r="D22" s="72">
        <v>115980.71496604089</v>
      </c>
      <c r="E22" s="72">
        <v>299149.76463328034</v>
      </c>
      <c r="F22" s="72">
        <v>352158.00390805141</v>
      </c>
      <c r="G22" s="72">
        <v>433626.84682039567</v>
      </c>
      <c r="H22" s="72">
        <v>523272.05292335682</v>
      </c>
      <c r="I22" s="72">
        <v>636536.29070840077</v>
      </c>
      <c r="J22" s="72">
        <v>776047.23375457316</v>
      </c>
      <c r="K22" s="71">
        <v>920673.04643982858</v>
      </c>
      <c r="L22" s="71">
        <v>1101510.3862516624</v>
      </c>
      <c r="M22" s="71">
        <v>1285238.439033254</v>
      </c>
      <c r="N22" s="71">
        <v>1671343.4922738282</v>
      </c>
      <c r="O22" s="71">
        <v>1939844.6207354348</v>
      </c>
      <c r="P22" s="71">
        <v>2238687.2525873533</v>
      </c>
      <c r="Q22" s="71">
        <v>2613547.8807136035</v>
      </c>
      <c r="R22" s="71">
        <v>2919689.8140938953</v>
      </c>
      <c r="S22" s="71">
        <v>3212817.0416247854</v>
      </c>
      <c r="T22" s="71">
        <v>3636104.7700258964</v>
      </c>
      <c r="U22" s="71">
        <v>3946622.3842489673</v>
      </c>
      <c r="V22" s="71">
        <v>4102880.4748652456</v>
      </c>
      <c r="W22" s="71">
        <v>4467623.3913369197</v>
      </c>
      <c r="X22" s="71">
        <v>5132472.7835403653</v>
      </c>
    </row>
    <row r="23" spans="1:24" x14ac:dyDescent="0.2">
      <c r="A23" s="74" t="s">
        <v>37</v>
      </c>
      <c r="B23" s="72" t="s">
        <v>20</v>
      </c>
      <c r="C23" s="72">
        <v>66746.88184858454</v>
      </c>
      <c r="D23" s="72">
        <v>119550.92281984065</v>
      </c>
      <c r="E23" s="72">
        <v>168219.82442571287</v>
      </c>
      <c r="F23" s="72">
        <v>195191.56979733845</v>
      </c>
      <c r="G23" s="72">
        <v>203837.78154578974</v>
      </c>
      <c r="H23" s="72">
        <v>221757.73636301167</v>
      </c>
      <c r="I23" s="72">
        <v>254854.67549995033</v>
      </c>
      <c r="J23" s="72">
        <v>275724.25699144066</v>
      </c>
      <c r="K23" s="71">
        <v>311231.29668518878</v>
      </c>
      <c r="L23" s="71">
        <v>362946.48776667868</v>
      </c>
      <c r="M23" s="71">
        <v>388979.2494238228</v>
      </c>
      <c r="N23" s="71">
        <v>415895.68650753261</v>
      </c>
      <c r="O23" s="71">
        <v>477016.0956258385</v>
      </c>
      <c r="P23" s="71">
        <v>530246.96756361623</v>
      </c>
      <c r="Q23" s="71">
        <v>586167.84858288046</v>
      </c>
      <c r="R23" s="71">
        <v>616109.07368715235</v>
      </c>
      <c r="S23" s="71">
        <v>678253.5223927286</v>
      </c>
      <c r="T23" s="71">
        <v>764029.40811441769</v>
      </c>
      <c r="U23" s="71">
        <v>811545.81430303992</v>
      </c>
      <c r="V23" s="71">
        <v>880311.01178478333</v>
      </c>
      <c r="W23" s="71">
        <v>950394.60930995934</v>
      </c>
      <c r="X23" s="71">
        <v>1000941.7091951111</v>
      </c>
    </row>
    <row r="24" spans="1:24" x14ac:dyDescent="0.2">
      <c r="A24" s="74" t="s">
        <v>38</v>
      </c>
      <c r="B24" s="72" t="s">
        <v>20</v>
      </c>
      <c r="C24" s="72" t="s">
        <v>20</v>
      </c>
      <c r="D24" s="72">
        <v>536.59725217542928</v>
      </c>
      <c r="E24" s="72">
        <v>752.04797079514196</v>
      </c>
      <c r="F24" s="72">
        <v>781.04093775256888</v>
      </c>
      <c r="G24" s="72">
        <v>861.47494879730937</v>
      </c>
      <c r="H24" s="72">
        <v>836.29246706441791</v>
      </c>
      <c r="I24" s="72">
        <v>1010.2581897896143</v>
      </c>
      <c r="J24" s="72">
        <v>1478.5110343004246</v>
      </c>
      <c r="K24" s="71">
        <v>1998.3019314655646</v>
      </c>
      <c r="L24" s="71">
        <v>1973.0688822094476</v>
      </c>
      <c r="M24" s="71">
        <v>2179.2659294298765</v>
      </c>
      <c r="N24" s="71">
        <v>1485.6600030689785</v>
      </c>
      <c r="O24" s="71">
        <v>2058.7404001256082</v>
      </c>
      <c r="P24" s="71">
        <v>2576.9067626590795</v>
      </c>
      <c r="Q24" s="71">
        <v>2595.3092007576192</v>
      </c>
      <c r="R24" s="71">
        <v>2522.8662021021432</v>
      </c>
      <c r="S24" s="71">
        <v>3035.8940418803327</v>
      </c>
      <c r="T24" s="71">
        <v>3038.2286834714541</v>
      </c>
      <c r="U24" s="71">
        <v>2288.0217113887115</v>
      </c>
      <c r="V24" s="71">
        <v>2774.8156421253079</v>
      </c>
      <c r="W24" s="71">
        <v>3639.7542773077698</v>
      </c>
      <c r="X24" s="71">
        <v>3836.9839910464084</v>
      </c>
    </row>
    <row r="25" spans="1:24" x14ac:dyDescent="0.2">
      <c r="A25" s="74" t="s">
        <v>39</v>
      </c>
      <c r="B25" s="72" t="s">
        <v>20</v>
      </c>
      <c r="C25" s="72" t="s">
        <v>20</v>
      </c>
      <c r="D25" s="72">
        <v>837.12413504713913</v>
      </c>
      <c r="E25" s="72">
        <v>1572.555733959523</v>
      </c>
      <c r="F25" s="72">
        <v>2006.5587044686492</v>
      </c>
      <c r="G25" s="72">
        <v>2149.0059485880015</v>
      </c>
      <c r="H25" s="72">
        <v>2517.4514563407806</v>
      </c>
      <c r="I25" s="72">
        <v>3017.4074610283856</v>
      </c>
      <c r="J25" s="72">
        <v>3248.398828080115</v>
      </c>
      <c r="K25" s="71">
        <v>3748.3673911932556</v>
      </c>
      <c r="L25" s="71">
        <v>4413.9571934107553</v>
      </c>
      <c r="M25" s="71">
        <v>4634.15348305512</v>
      </c>
      <c r="N25" s="71">
        <v>4324.7109677135404</v>
      </c>
      <c r="O25" s="71">
        <v>4461.8620346056177</v>
      </c>
      <c r="P25" s="71">
        <v>5681.6763748541971</v>
      </c>
      <c r="Q25" s="71">
        <v>5956.7606531284746</v>
      </c>
      <c r="R25" s="71">
        <v>6770.3013727542693</v>
      </c>
      <c r="S25" s="71">
        <v>7899.2741045448274</v>
      </c>
      <c r="T25" s="71">
        <v>8680.8076828987851</v>
      </c>
      <c r="U25" s="71">
        <v>7503.5237710638785</v>
      </c>
      <c r="V25" s="71">
        <v>8344.4908614317392</v>
      </c>
      <c r="W25" s="71">
        <v>9158.1995657156276</v>
      </c>
      <c r="X25" s="71">
        <v>10529.806328112876</v>
      </c>
    </row>
    <row r="26" spans="1:24" x14ac:dyDescent="0.2">
      <c r="A26" s="69" t="s">
        <v>40</v>
      </c>
      <c r="B26" s="72" t="s">
        <v>20</v>
      </c>
      <c r="C26" s="72" t="s">
        <v>20</v>
      </c>
      <c r="D26" s="72" t="s">
        <v>20</v>
      </c>
      <c r="E26" s="72">
        <v>3459.318168936155</v>
      </c>
      <c r="F26" s="72" t="s">
        <v>20</v>
      </c>
      <c r="G26" s="72" t="s">
        <v>20</v>
      </c>
      <c r="H26" s="72">
        <v>4059.5287557184997</v>
      </c>
      <c r="I26" s="72">
        <v>4295.1193414699746</v>
      </c>
      <c r="J26" s="72">
        <v>4491.3581563616299</v>
      </c>
      <c r="K26" s="71">
        <v>5397.2373374860299</v>
      </c>
      <c r="L26" s="71">
        <v>5729.0105129038566</v>
      </c>
      <c r="M26" s="71">
        <v>6090.942222495245</v>
      </c>
      <c r="N26" s="71">
        <v>6239.7972134088777</v>
      </c>
      <c r="O26" s="71">
        <v>5968.4171003603706</v>
      </c>
      <c r="P26" s="71">
        <v>6336.1434287394604</v>
      </c>
      <c r="Q26" s="71">
        <v>5594.9563124706528</v>
      </c>
      <c r="R26" s="71">
        <v>6109.2823725734552</v>
      </c>
      <c r="S26" s="71">
        <v>6609.3431808894729</v>
      </c>
      <c r="T26" s="71">
        <v>7641.6003852424219</v>
      </c>
      <c r="U26" s="71">
        <v>8394.0449743885529</v>
      </c>
      <c r="V26" s="71">
        <v>8283.1749157748072</v>
      </c>
      <c r="W26" s="71">
        <v>7984.263963819827</v>
      </c>
      <c r="X26" s="71">
        <v>8294.3374858540319</v>
      </c>
    </row>
    <row r="27" spans="1:24" x14ac:dyDescent="0.2">
      <c r="A27" s="69" t="s">
        <v>41</v>
      </c>
      <c r="B27" s="72" t="s">
        <v>20</v>
      </c>
      <c r="C27" s="72" t="s">
        <v>20</v>
      </c>
      <c r="D27" s="72">
        <v>17393.497148127419</v>
      </c>
      <c r="E27" s="72">
        <v>30496.021220709776</v>
      </c>
      <c r="F27" s="72">
        <v>33195.849617778724</v>
      </c>
      <c r="G27" s="72">
        <v>36502.777640600056</v>
      </c>
      <c r="H27" s="72">
        <v>42842.67757959789</v>
      </c>
      <c r="I27" s="72">
        <v>44780.624045258679</v>
      </c>
      <c r="J27" s="72">
        <v>48143.179734000943</v>
      </c>
      <c r="K27" s="71">
        <v>48211.581363102763</v>
      </c>
      <c r="L27" s="71">
        <v>55516.514914454077</v>
      </c>
      <c r="M27" s="71">
        <v>65037.384588097906</v>
      </c>
      <c r="N27" s="71">
        <v>71268.764387905001</v>
      </c>
      <c r="O27" s="71">
        <v>78786.393027146929</v>
      </c>
      <c r="P27" s="71">
        <v>81816.222535370456</v>
      </c>
      <c r="Q27" s="71">
        <v>76570.841349380149</v>
      </c>
      <c r="R27" s="71">
        <v>79229.539323645397</v>
      </c>
      <c r="S27" s="71">
        <v>87774.938850720122</v>
      </c>
      <c r="T27" s="71">
        <v>95124.073200658313</v>
      </c>
      <c r="U27" s="71">
        <v>92804.061653940007</v>
      </c>
      <c r="V27" s="71">
        <v>78769.912331922445</v>
      </c>
      <c r="W27" s="71">
        <v>75351.272829194189</v>
      </c>
      <c r="X27" s="71">
        <v>72323.247559165087</v>
      </c>
    </row>
    <row r="28" spans="1:24" x14ac:dyDescent="0.2">
      <c r="A28" s="69" t="s">
        <v>42</v>
      </c>
      <c r="B28" s="72">
        <v>21889.153135330114</v>
      </c>
      <c r="C28" s="72">
        <v>52184.057011254976</v>
      </c>
      <c r="D28" s="72">
        <v>59918.735222073032</v>
      </c>
      <c r="E28" s="72">
        <v>82544.726077114305</v>
      </c>
      <c r="F28" s="72">
        <v>87756.669273548279</v>
      </c>
      <c r="G28" s="72">
        <v>87937.025591585698</v>
      </c>
      <c r="H28" s="72">
        <v>90911.222022642673</v>
      </c>
      <c r="I28" s="72">
        <v>95187.755421598093</v>
      </c>
      <c r="J28" s="72">
        <v>98088.298691976102</v>
      </c>
      <c r="K28" s="71">
        <v>102461.37134304683</v>
      </c>
      <c r="L28" s="71">
        <v>107278.65550498072</v>
      </c>
      <c r="M28" s="71">
        <v>109746.27546430151</v>
      </c>
      <c r="N28" s="71">
        <v>111447.00273875905</v>
      </c>
      <c r="O28" s="71">
        <v>116709.36017114799</v>
      </c>
      <c r="P28" s="71">
        <v>132920.27917976124</v>
      </c>
      <c r="Q28" s="71">
        <v>137162.07737833069</v>
      </c>
      <c r="R28" s="71">
        <v>161091.71927413912</v>
      </c>
      <c r="S28" s="71">
        <v>167432.49410735539</v>
      </c>
      <c r="T28" s="71">
        <v>181586.00589674912</v>
      </c>
      <c r="U28" s="71">
        <v>192329.88639617749</v>
      </c>
      <c r="V28" s="71">
        <v>200456.44289169012</v>
      </c>
      <c r="W28" s="71">
        <v>204803.85557533731</v>
      </c>
      <c r="X28" s="71">
        <v>220740.57833319923</v>
      </c>
    </row>
    <row r="29" spans="1:24" x14ac:dyDescent="0.2">
      <c r="A29" s="69" t="s">
        <v>43</v>
      </c>
      <c r="B29" s="72">
        <v>2360.4319011385141</v>
      </c>
      <c r="C29" s="72">
        <v>4544.0975135442104</v>
      </c>
      <c r="D29" s="72">
        <v>5527.3082413220454</v>
      </c>
      <c r="E29" s="72" t="s">
        <v>20</v>
      </c>
      <c r="F29" s="72">
        <v>8811.0562957179245</v>
      </c>
      <c r="G29" s="72" t="s">
        <v>20</v>
      </c>
      <c r="H29" s="72">
        <v>10207.494788057027</v>
      </c>
      <c r="I29" s="72" t="s">
        <v>20</v>
      </c>
      <c r="J29" s="72">
        <v>10710.028956760731</v>
      </c>
      <c r="K29" s="72" t="s">
        <v>20</v>
      </c>
      <c r="L29" s="71">
        <v>12823.422687017797</v>
      </c>
      <c r="M29" s="71" t="s">
        <v>20</v>
      </c>
      <c r="N29" s="71">
        <v>15013.583523003053</v>
      </c>
      <c r="O29" s="71" t="s">
        <v>20</v>
      </c>
      <c r="P29" s="71">
        <v>16045.45705420151</v>
      </c>
      <c r="Q29" s="71" t="s">
        <v>20</v>
      </c>
      <c r="R29" s="71">
        <v>16766.354916306071</v>
      </c>
      <c r="S29" s="71" t="s">
        <v>20</v>
      </c>
      <c r="T29" s="71">
        <v>21074.470928146104</v>
      </c>
      <c r="U29" s="71" t="s">
        <v>20</v>
      </c>
      <c r="V29" s="71">
        <v>26722.518378755132</v>
      </c>
      <c r="W29" s="71" t="s">
        <v>20</v>
      </c>
      <c r="X29" s="71">
        <v>30846.321080538961</v>
      </c>
    </row>
    <row r="30" spans="1:24" x14ac:dyDescent="0.2">
      <c r="A30" s="75" t="s">
        <v>44</v>
      </c>
      <c r="B30" s="76">
        <v>4213.8</v>
      </c>
      <c r="C30" s="76">
        <v>12603.1</v>
      </c>
      <c r="D30" s="76">
        <v>15907.600000000002</v>
      </c>
      <c r="E30" s="72" t="s">
        <v>20</v>
      </c>
      <c r="F30" s="76">
        <v>24443.7</v>
      </c>
      <c r="G30" s="76">
        <v>25440.000000000004</v>
      </c>
      <c r="H30" s="76">
        <v>27215.3</v>
      </c>
      <c r="I30" s="76">
        <v>27532.7</v>
      </c>
      <c r="J30" s="76">
        <v>29499.3</v>
      </c>
      <c r="K30" s="77">
        <v>32254.400000000001</v>
      </c>
      <c r="L30" s="77">
        <v>36770.199999999997</v>
      </c>
      <c r="M30" s="77">
        <v>40526.699999999997</v>
      </c>
      <c r="N30" s="77">
        <v>41884.500000000007</v>
      </c>
      <c r="O30" s="77">
        <v>42759.1</v>
      </c>
      <c r="P30" s="77">
        <v>45440.4</v>
      </c>
      <c r="Q30" s="77">
        <v>48043.5</v>
      </c>
      <c r="R30" s="77">
        <v>50748.19999999999</v>
      </c>
      <c r="S30" s="77">
        <v>53866.9</v>
      </c>
      <c r="T30" s="77">
        <v>60209.19999999999</v>
      </c>
      <c r="U30" s="77">
        <v>63344.800000000003</v>
      </c>
      <c r="V30" s="77">
        <v>69176.2</v>
      </c>
      <c r="W30" s="77">
        <v>72777.100000000006</v>
      </c>
      <c r="X30" s="77">
        <v>76830.399999999994</v>
      </c>
    </row>
    <row r="31" spans="1:24" x14ac:dyDescent="0.2">
      <c r="A31" s="69" t="s">
        <v>45</v>
      </c>
      <c r="B31" s="72" t="s">
        <v>20</v>
      </c>
      <c r="C31" s="72">
        <v>15511.364155378651</v>
      </c>
      <c r="D31" s="72">
        <v>16627.95625545147</v>
      </c>
      <c r="E31" s="72">
        <v>23773.101917244432</v>
      </c>
      <c r="F31" s="72">
        <v>24260.942774163021</v>
      </c>
      <c r="G31" s="72">
        <v>22755.109338098293</v>
      </c>
      <c r="H31" s="72">
        <v>23233.465942647406</v>
      </c>
      <c r="I31" s="72">
        <v>25707.268831914353</v>
      </c>
      <c r="J31" s="72">
        <v>26879.227530376465</v>
      </c>
      <c r="K31" s="71">
        <v>27960.444662563972</v>
      </c>
      <c r="L31" s="71">
        <v>32116.958864192198</v>
      </c>
      <c r="M31" s="71">
        <v>37058.841103944644</v>
      </c>
      <c r="N31" s="71">
        <v>44078.801948928573</v>
      </c>
      <c r="O31" s="71">
        <v>52814.846943325683</v>
      </c>
      <c r="P31" s="71">
        <v>58924.068204694653</v>
      </c>
      <c r="Q31" s="71">
        <v>72213.962012480275</v>
      </c>
      <c r="R31" s="71">
        <v>73912.727787350421</v>
      </c>
      <c r="S31" s="71">
        <v>84891.850258186299</v>
      </c>
      <c r="T31" s="71">
        <v>101629.67022816913</v>
      </c>
      <c r="U31" s="71">
        <v>103980.4422035716</v>
      </c>
      <c r="V31" s="71">
        <v>115118.05000196348</v>
      </c>
      <c r="W31" s="71">
        <v>140898.0489712765</v>
      </c>
      <c r="X31" s="71">
        <v>167577.13697431577</v>
      </c>
    </row>
    <row r="32" spans="1:24" x14ac:dyDescent="0.2">
      <c r="A32" s="69" t="s">
        <v>46</v>
      </c>
      <c r="B32" s="72" t="s">
        <v>20</v>
      </c>
      <c r="C32" s="72">
        <v>6170.0315407960334</v>
      </c>
      <c r="D32" s="72">
        <v>6769.4279537005632</v>
      </c>
      <c r="E32" s="72">
        <v>12735.30014217017</v>
      </c>
      <c r="F32" s="72">
        <v>14201.144528412982</v>
      </c>
      <c r="G32" s="72">
        <v>13866.541329286607</v>
      </c>
      <c r="H32" s="72">
        <v>14000.632902939533</v>
      </c>
      <c r="I32" s="72">
        <v>14985.847139795449</v>
      </c>
      <c r="J32" s="72">
        <v>16283.195318541389</v>
      </c>
      <c r="K32" s="71">
        <v>21765.575117463868</v>
      </c>
      <c r="L32" s="71">
        <v>27214.175705265137</v>
      </c>
      <c r="M32" s="71">
        <v>36000.896733190217</v>
      </c>
      <c r="N32" s="71">
        <v>40133.57739409255</v>
      </c>
      <c r="O32" s="71">
        <v>40497.69723156008</v>
      </c>
      <c r="P32" s="71">
        <v>37411.389922044968</v>
      </c>
      <c r="Q32" s="71">
        <v>34633.826009844292</v>
      </c>
      <c r="R32" s="71">
        <v>34942.19187295634</v>
      </c>
      <c r="S32" s="71">
        <v>35779.851131340867</v>
      </c>
      <c r="T32" s="71">
        <v>37940.06976986341</v>
      </c>
      <c r="U32" s="71">
        <v>41974.235056959616</v>
      </c>
      <c r="V32" s="71">
        <v>43781.12574279937</v>
      </c>
      <c r="W32" s="71">
        <v>46528.792178768512</v>
      </c>
      <c r="X32" s="71">
        <v>51781.893135018341</v>
      </c>
    </row>
    <row r="33" spans="1:24" x14ac:dyDescent="0.2">
      <c r="A33" s="69" t="s">
        <v>47</v>
      </c>
      <c r="B33" s="72" t="s">
        <v>20</v>
      </c>
      <c r="C33" s="72">
        <v>8207.3090850868939</v>
      </c>
      <c r="D33" s="72">
        <v>8470.5602559069048</v>
      </c>
      <c r="E33" s="72">
        <v>4367.9979272971286</v>
      </c>
      <c r="F33" s="72">
        <v>5180.6504412022887</v>
      </c>
      <c r="G33" s="72">
        <v>5317.1789599146277</v>
      </c>
      <c r="H33" s="72">
        <v>5956.6571099937273</v>
      </c>
      <c r="I33" s="72">
        <v>6853.620104434397</v>
      </c>
      <c r="J33" s="72">
        <v>7606.682873749839</v>
      </c>
      <c r="K33" s="71">
        <v>9823.8782241990739</v>
      </c>
      <c r="L33" s="71">
        <v>13057.349547391537</v>
      </c>
      <c r="M33" s="71">
        <v>16860.072960059697</v>
      </c>
      <c r="N33" s="71">
        <v>13661.061514920215</v>
      </c>
      <c r="O33" s="71">
        <v>14363.611553672255</v>
      </c>
      <c r="P33" s="71">
        <v>16329.896839034438</v>
      </c>
      <c r="Q33" s="71">
        <v>16603.440203116257</v>
      </c>
      <c r="R33" s="71">
        <v>13855.683060498179</v>
      </c>
      <c r="S33" s="71">
        <v>14562.231230481795</v>
      </c>
      <c r="T33" s="71">
        <v>20768.067228761949</v>
      </c>
      <c r="U33" s="71">
        <v>23110.282711151012</v>
      </c>
      <c r="V33" s="71">
        <v>26085.535052054533</v>
      </c>
      <c r="W33" s="71">
        <v>27394.066359614233</v>
      </c>
      <c r="X33" s="71">
        <v>29242.139408432329</v>
      </c>
    </row>
    <row r="34" spans="1:24" x14ac:dyDescent="0.2">
      <c r="A34" s="73" t="s">
        <v>48</v>
      </c>
      <c r="B34" s="72" t="s">
        <v>20</v>
      </c>
      <c r="C34" s="72">
        <v>158201.17047316238</v>
      </c>
      <c r="D34" s="72">
        <v>64401.40967404758</v>
      </c>
      <c r="E34" s="72">
        <v>95407.615168289558</v>
      </c>
      <c r="F34" s="72">
        <v>116014.06675545029</v>
      </c>
      <c r="G34" s="72">
        <v>131848.67894090616</v>
      </c>
      <c r="H34" s="72">
        <v>158503.33726613907</v>
      </c>
      <c r="I34" s="72">
        <v>154927.718754209</v>
      </c>
      <c r="J34" s="72">
        <v>163178.88992209831</v>
      </c>
      <c r="K34" s="71">
        <v>201226.97774336251</v>
      </c>
      <c r="L34" s="71">
        <v>237058.93304937414</v>
      </c>
      <c r="M34" s="71">
        <v>266295.68557008472</v>
      </c>
      <c r="N34" s="71">
        <v>314622.06725058396</v>
      </c>
      <c r="O34" s="71">
        <v>302499.59768091846</v>
      </c>
      <c r="P34" s="71">
        <v>300608.6374842673</v>
      </c>
      <c r="Q34" s="71">
        <v>323216.42766752274</v>
      </c>
      <c r="R34" s="71">
        <v>347089.38147542707</v>
      </c>
      <c r="S34" s="71">
        <v>374484.0382303223</v>
      </c>
      <c r="T34" s="71">
        <v>385566.67846773786</v>
      </c>
      <c r="U34" s="71">
        <v>391764.46639299876</v>
      </c>
      <c r="V34" s="71">
        <v>411892.23893339699</v>
      </c>
      <c r="W34" s="71">
        <v>400148.37203351641</v>
      </c>
      <c r="X34" s="71">
        <v>434469.2709226734</v>
      </c>
    </row>
    <row r="35" spans="1:24" x14ac:dyDescent="0.2">
      <c r="A35" s="69" t="s">
        <v>49</v>
      </c>
      <c r="B35" s="72" t="s">
        <v>20</v>
      </c>
      <c r="C35" s="72" t="s">
        <v>20</v>
      </c>
      <c r="D35" s="72">
        <v>12368.38690604775</v>
      </c>
      <c r="E35" s="72">
        <v>29157.623542532801</v>
      </c>
      <c r="F35" s="72">
        <v>32923.466356008663</v>
      </c>
      <c r="G35" s="72">
        <v>34714.189075664981</v>
      </c>
      <c r="H35" s="72">
        <v>36909.932221927658</v>
      </c>
      <c r="I35" s="72">
        <v>42983.712016975587</v>
      </c>
      <c r="J35" s="72">
        <v>48486.785993067133</v>
      </c>
      <c r="K35" s="71">
        <v>52382.628131883932</v>
      </c>
      <c r="L35" s="71">
        <v>65312.146133942108</v>
      </c>
      <c r="M35" s="71">
        <v>75287.837954614108</v>
      </c>
      <c r="N35" s="71">
        <v>63811.605740346502</v>
      </c>
      <c r="O35" s="71">
        <v>67556.921207394786</v>
      </c>
      <c r="P35" s="71">
        <v>78043.470131546361</v>
      </c>
      <c r="Q35" s="71">
        <v>75621.503829694309</v>
      </c>
      <c r="R35" s="71">
        <v>77827.981283638786</v>
      </c>
      <c r="S35" s="71">
        <v>89305.456170901103</v>
      </c>
      <c r="T35" s="71">
        <v>104330.22584358012</v>
      </c>
      <c r="U35" s="71">
        <v>104509.72860009494</v>
      </c>
      <c r="V35" s="71">
        <v>99718.486166489194</v>
      </c>
      <c r="W35" s="71">
        <v>101066.24620807232</v>
      </c>
      <c r="X35" s="71" t="s">
        <v>20</v>
      </c>
    </row>
    <row r="36" spans="1:24" x14ac:dyDescent="0.2">
      <c r="A36" s="69" t="s">
        <v>50</v>
      </c>
      <c r="B36" s="72" t="s">
        <v>20</v>
      </c>
      <c r="C36" s="72" t="s">
        <v>20</v>
      </c>
      <c r="D36" s="72">
        <v>3816.956301245948</v>
      </c>
      <c r="E36" s="72">
        <v>3554.3555571354968</v>
      </c>
      <c r="F36" s="72">
        <v>3819.1090178901095</v>
      </c>
      <c r="G36" s="72">
        <v>3650.6502880244348</v>
      </c>
      <c r="H36" s="72">
        <v>3934.9659929741624</v>
      </c>
      <c r="I36" s="72">
        <v>3737.5631264610211</v>
      </c>
      <c r="J36" s="72">
        <v>3971.5313857880087</v>
      </c>
      <c r="K36" s="71">
        <v>4237.3060681432744</v>
      </c>
      <c r="L36" s="71">
        <v>4554.0995854843732</v>
      </c>
      <c r="M36" s="71">
        <v>5216.6791944133884</v>
      </c>
      <c r="N36" s="71">
        <v>5338.577990931768</v>
      </c>
      <c r="O36" s="71">
        <v>7588.913876601895</v>
      </c>
      <c r="P36" s="71">
        <v>8401.7666478083647</v>
      </c>
      <c r="Q36" s="71">
        <v>10482.242624434695</v>
      </c>
      <c r="R36" s="71">
        <v>11231.005898757485</v>
      </c>
      <c r="S36" s="71">
        <v>12799.767049237615</v>
      </c>
      <c r="T36" s="71">
        <v>18737.004231636867</v>
      </c>
      <c r="U36" s="71">
        <v>12788.704620870549</v>
      </c>
      <c r="V36" s="71">
        <v>14139.643051482662</v>
      </c>
      <c r="W36" s="71">
        <v>13840.676205847345</v>
      </c>
      <c r="X36" s="71">
        <v>14338.09124474405</v>
      </c>
    </row>
    <row r="37" spans="1:24" x14ac:dyDescent="0.2">
      <c r="A37" s="69" t="s">
        <v>51</v>
      </c>
      <c r="B37" s="72" t="s">
        <v>20</v>
      </c>
      <c r="C37" s="72" t="s">
        <v>20</v>
      </c>
      <c r="D37" s="72">
        <v>3659.1773111419548</v>
      </c>
      <c r="E37" s="72">
        <v>4423.846634807287</v>
      </c>
      <c r="F37" s="72">
        <v>5083.9487233525906</v>
      </c>
      <c r="G37" s="72">
        <v>5277.1085773490904</v>
      </c>
      <c r="H37" s="72">
        <v>4836.0869972409228</v>
      </c>
      <c r="I37" s="72">
        <v>5683.8034223966488</v>
      </c>
      <c r="J37" s="72">
        <v>6092.1480959251894</v>
      </c>
      <c r="K37" s="71">
        <v>6966.0412533884482</v>
      </c>
      <c r="L37" s="71">
        <v>7084.8151719145371</v>
      </c>
      <c r="M37" s="71">
        <v>8623.8863277944911</v>
      </c>
      <c r="N37" s="71">
        <v>9244.4492314161671</v>
      </c>
      <c r="O37" s="71">
        <v>10701.189166174405</v>
      </c>
      <c r="P37" s="71">
        <v>13016.478476883703</v>
      </c>
      <c r="Q37" s="71">
        <v>13825.43328191109</v>
      </c>
      <c r="R37" s="71">
        <v>14299.448856294244</v>
      </c>
      <c r="S37" s="71">
        <v>13970.648030359174</v>
      </c>
      <c r="T37" s="71">
        <v>14233.387391938199</v>
      </c>
      <c r="U37" s="71">
        <v>14128.342700303014</v>
      </c>
      <c r="V37" s="71">
        <v>13719.562242891021</v>
      </c>
      <c r="W37" s="71">
        <v>15077.364756028936</v>
      </c>
      <c r="X37" s="71">
        <v>17194.899453780581</v>
      </c>
    </row>
    <row r="38" spans="1:24" x14ac:dyDescent="0.2">
      <c r="A38" s="74" t="s">
        <v>52</v>
      </c>
      <c r="B38" s="72">
        <v>9149.2368630648471</v>
      </c>
      <c r="C38" s="72">
        <v>42677.379129162764</v>
      </c>
      <c r="D38" s="72">
        <v>45230.993991961877</v>
      </c>
      <c r="E38" s="72">
        <v>70236.46642548118</v>
      </c>
      <c r="F38" s="72">
        <v>76426.182653379175</v>
      </c>
      <c r="G38" s="72">
        <v>87766.236287171487</v>
      </c>
      <c r="H38" s="72">
        <v>99490.180472876949</v>
      </c>
      <c r="I38" s="72">
        <v>106588.87354209633</v>
      </c>
      <c r="J38" s="72">
        <v>119329.29065814128</v>
      </c>
      <c r="K38" s="71">
        <v>140950.29219878602</v>
      </c>
      <c r="L38" s="71">
        <v>162549.96037264387</v>
      </c>
      <c r="M38" s="71">
        <v>179433.21992648277</v>
      </c>
      <c r="N38" s="71">
        <v>184308.12817964985</v>
      </c>
      <c r="O38" s="71">
        <v>183653.60823002973</v>
      </c>
      <c r="P38" s="71">
        <v>180404.65097424368</v>
      </c>
      <c r="Q38" s="71">
        <v>174137.08261785674</v>
      </c>
      <c r="R38" s="71">
        <v>174107.94505118128</v>
      </c>
      <c r="S38" s="71">
        <v>179595.84160537506</v>
      </c>
      <c r="T38" s="71">
        <v>196815.44271059215</v>
      </c>
      <c r="U38" s="71">
        <v>207199.50538025168</v>
      </c>
      <c r="V38" s="71">
        <v>217355.18846949449</v>
      </c>
      <c r="W38" s="71">
        <v>226987.79992197789</v>
      </c>
      <c r="X38" s="71">
        <v>242852.48382280889</v>
      </c>
    </row>
    <row r="39" spans="1:24" x14ac:dyDescent="0.2">
      <c r="A39" s="69" t="s">
        <v>53</v>
      </c>
      <c r="B39" s="72">
        <v>95999.426537299514</v>
      </c>
      <c r="C39" s="72">
        <v>176730.5431910035</v>
      </c>
      <c r="D39" s="72">
        <v>178537.32491255173</v>
      </c>
      <c r="E39" s="72">
        <v>228488.34896491712</v>
      </c>
      <c r="F39" s="72">
        <v>241565.55151252673</v>
      </c>
      <c r="G39" s="72">
        <v>252423.39465704566</v>
      </c>
      <c r="H39" s="72">
        <v>262995.06037166686</v>
      </c>
      <c r="I39" s="72">
        <v>268634.10229808791</v>
      </c>
      <c r="J39" s="72">
        <v>275916.30003050115</v>
      </c>
      <c r="K39" s="71">
        <v>292504.93589312222</v>
      </c>
      <c r="L39" s="71">
        <v>314485.60139972117</v>
      </c>
      <c r="M39" s="71">
        <v>323736.01219304546</v>
      </c>
      <c r="N39" s="71">
        <v>330870.89457275043</v>
      </c>
      <c r="O39" s="71">
        <v>343534.43808193621</v>
      </c>
      <c r="P39" s="71">
        <v>352215.65215203655</v>
      </c>
      <c r="Q39" s="71">
        <v>347838.87956182798</v>
      </c>
      <c r="R39" s="71">
        <v>375007.70371678518</v>
      </c>
      <c r="S39" s="71">
        <v>406499.72346788278</v>
      </c>
      <c r="T39" s="71">
        <v>453577.7500859623</v>
      </c>
      <c r="U39" s="71">
        <v>483129.30118007539</v>
      </c>
      <c r="V39" s="71">
        <v>495731.04684262985</v>
      </c>
      <c r="W39" s="71">
        <v>520511.0215706171</v>
      </c>
      <c r="X39" s="71">
        <v>555877.53174234135</v>
      </c>
    </row>
    <row r="40" spans="1:24" x14ac:dyDescent="0.2">
      <c r="A40" s="69" t="s">
        <v>54</v>
      </c>
      <c r="B40" s="72">
        <v>18211.890622530871</v>
      </c>
      <c r="C40" s="72" t="s">
        <v>20</v>
      </c>
      <c r="D40" s="72" t="s">
        <v>20</v>
      </c>
      <c r="E40" s="72">
        <v>54223.102289626026</v>
      </c>
      <c r="F40" s="72" t="s">
        <v>20</v>
      </c>
      <c r="G40" s="72" t="s">
        <v>20</v>
      </c>
      <c r="H40" s="72" t="s">
        <v>20</v>
      </c>
      <c r="I40" s="72">
        <v>70661.769577016617</v>
      </c>
      <c r="J40" s="72" t="s">
        <v>20</v>
      </c>
      <c r="K40" s="72" t="s">
        <v>20</v>
      </c>
      <c r="L40" s="71" t="s">
        <v>20</v>
      </c>
      <c r="M40" s="71">
        <v>96719.054988821765</v>
      </c>
      <c r="N40" s="71" t="s">
        <v>20</v>
      </c>
      <c r="O40" s="71" t="s">
        <v>20</v>
      </c>
      <c r="P40" s="71" t="s">
        <v>20</v>
      </c>
      <c r="Q40" s="71">
        <v>133206.63222166285</v>
      </c>
      <c r="R40" s="71" t="s">
        <v>20</v>
      </c>
      <c r="S40" s="71" t="s">
        <v>20</v>
      </c>
      <c r="T40" s="71">
        <v>177296.69519392651</v>
      </c>
      <c r="U40" s="71" t="s">
        <v>20</v>
      </c>
      <c r="V40" s="71">
        <v>181011.51062952846</v>
      </c>
      <c r="W40" s="71" t="s">
        <v>20</v>
      </c>
      <c r="X40" s="71" t="s">
        <v>20</v>
      </c>
    </row>
    <row r="41" spans="1:24" x14ac:dyDescent="0.2">
      <c r="A41" s="69" t="s">
        <v>55</v>
      </c>
      <c r="B41" s="72">
        <v>16957.058118950732</v>
      </c>
      <c r="C41" s="72">
        <v>42594.271396074168</v>
      </c>
      <c r="D41" s="72">
        <v>57260.591747630075</v>
      </c>
      <c r="E41" s="72" t="s">
        <v>20</v>
      </c>
      <c r="F41" s="72">
        <v>94646.545917371783</v>
      </c>
      <c r="G41" s="72" t="s">
        <v>20</v>
      </c>
      <c r="H41" s="72">
        <v>93829.835468324833</v>
      </c>
      <c r="I41" s="72">
        <v>93404.776705269629</v>
      </c>
      <c r="J41" s="72">
        <v>93548.200968106903</v>
      </c>
      <c r="K41" s="71">
        <v>104532.96998056496</v>
      </c>
      <c r="L41" s="71">
        <v>107977.46330220262</v>
      </c>
      <c r="M41" s="71">
        <v>119487.96679814764</v>
      </c>
      <c r="N41" s="71">
        <v>115517.00208432005</v>
      </c>
      <c r="O41" s="71">
        <v>114795.16677986374</v>
      </c>
      <c r="P41" s="71">
        <v>122015.56681843716</v>
      </c>
      <c r="Q41" s="71">
        <v>126252.1433624973</v>
      </c>
      <c r="R41" s="71">
        <v>130892.6137701422</v>
      </c>
      <c r="S41" s="71">
        <v>131671.96215606399</v>
      </c>
      <c r="T41" s="71">
        <v>153845.25590963534</v>
      </c>
      <c r="U41" s="71">
        <v>163186.53758028985</v>
      </c>
      <c r="V41" s="71">
        <v>171302.3319495114</v>
      </c>
      <c r="W41" s="71">
        <v>173685.1385347691</v>
      </c>
      <c r="X41" s="71">
        <v>188127.59352913554</v>
      </c>
    </row>
    <row r="42" spans="1:24" x14ac:dyDescent="0.2">
      <c r="A42" s="69" t="s">
        <v>56</v>
      </c>
      <c r="B42" s="72" t="s">
        <v>20</v>
      </c>
      <c r="C42" s="72">
        <v>18681.237111073009</v>
      </c>
      <c r="D42" s="72" t="s">
        <v>20</v>
      </c>
      <c r="E42" s="72" t="s">
        <v>20</v>
      </c>
      <c r="F42" s="72">
        <v>23906.710215391417</v>
      </c>
      <c r="G42" s="72" t="s">
        <v>20</v>
      </c>
      <c r="H42" s="72">
        <v>28161.599016454715</v>
      </c>
      <c r="I42" s="72">
        <v>32078.331804270223</v>
      </c>
      <c r="J42" s="72">
        <v>36437.697019439256</v>
      </c>
      <c r="K42" s="71">
        <v>40274.324694580013</v>
      </c>
      <c r="L42" s="71">
        <v>43522.896498596565</v>
      </c>
      <c r="M42" s="71">
        <v>45675.744329050613</v>
      </c>
      <c r="N42" s="71">
        <v>43684.334585704506</v>
      </c>
      <c r="O42" s="71">
        <v>40460.893687176227</v>
      </c>
      <c r="P42" s="71">
        <v>42230.669758954173</v>
      </c>
      <c r="Q42" s="71">
        <v>42234.531432877302</v>
      </c>
      <c r="R42" s="71">
        <v>43751.834363358037</v>
      </c>
      <c r="S42" s="71">
        <v>48866.015403157777</v>
      </c>
      <c r="T42" s="71">
        <v>55136.562831368974</v>
      </c>
      <c r="U42" s="71">
        <v>58194.486820380465</v>
      </c>
      <c r="V42" s="71">
        <v>58748.364230645435</v>
      </c>
      <c r="W42" s="71" t="s">
        <v>20</v>
      </c>
      <c r="X42" s="71" t="s">
        <v>20</v>
      </c>
    </row>
    <row r="43" spans="1:24" x14ac:dyDescent="0.2">
      <c r="A43" s="69" t="s">
        <v>57</v>
      </c>
      <c r="B43" s="72" t="s">
        <v>20</v>
      </c>
      <c r="C43" s="72" t="s">
        <v>20</v>
      </c>
      <c r="D43" s="72">
        <v>50890.704874435869</v>
      </c>
      <c r="E43" s="72">
        <v>83178.97832741162</v>
      </c>
      <c r="F43" s="72">
        <v>89607.839078083533</v>
      </c>
      <c r="G43" s="72">
        <v>98798.745081114888</v>
      </c>
      <c r="H43" s="72">
        <v>112326.56929069484</v>
      </c>
      <c r="I43" s="72">
        <v>124929.08530747112</v>
      </c>
      <c r="J43" s="72">
        <v>137635.22704643733</v>
      </c>
      <c r="K43" s="71">
        <v>153185.45286508341</v>
      </c>
      <c r="L43" s="71">
        <v>173642.21317639732</v>
      </c>
      <c r="M43" s="71">
        <v>190441.96022282753</v>
      </c>
      <c r="N43" s="71">
        <v>205668.16888589109</v>
      </c>
      <c r="O43" s="71">
        <v>228999.12396175985</v>
      </c>
      <c r="P43" s="71">
        <v>248998.42607969933</v>
      </c>
      <c r="Q43" s="71">
        <v>260066.8408664804</v>
      </c>
      <c r="R43" s="71">
        <v>275186.34790682793</v>
      </c>
      <c r="S43" s="71">
        <v>294806.17574693501</v>
      </c>
      <c r="T43" s="71">
        <v>328357.27776884503</v>
      </c>
      <c r="U43" s="71">
        <v>344844.66912659555</v>
      </c>
      <c r="V43" s="71">
        <v>356089.86807057279</v>
      </c>
      <c r="W43" s="71">
        <v>387132.13590450305</v>
      </c>
      <c r="X43" s="71">
        <v>429722.01230374124</v>
      </c>
    </row>
    <row r="44" spans="1:24" x14ac:dyDescent="0.2">
      <c r="A44" s="73" t="s">
        <v>58</v>
      </c>
      <c r="B44" s="72" t="s">
        <v>20</v>
      </c>
      <c r="C44" s="72" t="s">
        <v>20</v>
      </c>
      <c r="D44" s="72">
        <v>11370.958241946551</v>
      </c>
      <c r="E44" s="72">
        <v>16792.519009828899</v>
      </c>
      <c r="F44" s="72">
        <v>18151.911563879767</v>
      </c>
      <c r="G44" s="72">
        <v>18511.573851104782</v>
      </c>
      <c r="H44" s="72">
        <v>20921.787939327431</v>
      </c>
      <c r="I44" s="72">
        <v>22192.75586529338</v>
      </c>
      <c r="J44" s="72">
        <v>23588.695168425576</v>
      </c>
      <c r="K44" s="71">
        <v>26355.3358186185</v>
      </c>
      <c r="L44" s="71">
        <v>31294.851824785343</v>
      </c>
      <c r="M44" s="71">
        <v>31748.148164019378</v>
      </c>
      <c r="N44" s="71">
        <v>33885.164772958007</v>
      </c>
      <c r="O44" s="71">
        <v>35457.358824170406</v>
      </c>
      <c r="P44" s="71">
        <v>42709.595390857983</v>
      </c>
      <c r="Q44" s="71">
        <v>49175.898465428792</v>
      </c>
      <c r="R44" s="71">
        <v>54982.439087726212</v>
      </c>
      <c r="S44" s="71">
        <v>62160.525081641616</v>
      </c>
      <c r="T44" s="71">
        <v>68067.083408859427</v>
      </c>
      <c r="U44" s="71">
        <v>63965.189117330199</v>
      </c>
      <c r="V44" s="71">
        <v>70925.502340242339</v>
      </c>
      <c r="W44" s="71">
        <v>79710.467602233417</v>
      </c>
      <c r="X44" s="71">
        <v>87002.46490690572</v>
      </c>
    </row>
    <row r="45" spans="1:24" x14ac:dyDescent="0.2">
      <c r="A45" s="69" t="s">
        <v>59</v>
      </c>
      <c r="B45" s="72" t="s">
        <v>20</v>
      </c>
      <c r="C45" s="72">
        <v>17321.123263797737</v>
      </c>
      <c r="D45" s="72">
        <v>15122.10065092594</v>
      </c>
      <c r="E45" s="72">
        <v>25760.917354333011</v>
      </c>
      <c r="F45" s="72">
        <v>28563.130971199203</v>
      </c>
      <c r="G45" s="72">
        <v>28235.323155478723</v>
      </c>
      <c r="H45" s="72">
        <v>27435.750394176153</v>
      </c>
      <c r="I45" s="72">
        <v>33378.737933653225</v>
      </c>
      <c r="J45" s="72">
        <v>41384.332727226421</v>
      </c>
      <c r="K45" s="71">
        <v>45891.209148787508</v>
      </c>
      <c r="L45" s="71">
        <v>63844.271242771494</v>
      </c>
      <c r="M45" s="71">
        <v>69398.020951151368</v>
      </c>
      <c r="N45" s="71">
        <v>81210.933595220107</v>
      </c>
      <c r="O45" s="71">
        <v>92153.599919395638</v>
      </c>
      <c r="P45" s="71">
        <v>104856.90318041347</v>
      </c>
      <c r="Q45" s="71">
        <v>115746.50165604503</v>
      </c>
      <c r="R45" s="71">
        <v>124919.39260109905</v>
      </c>
      <c r="S45" s="71">
        <v>147834.10756227493</v>
      </c>
      <c r="T45" s="71">
        <v>176145.93674645148</v>
      </c>
      <c r="U45" s="71">
        <v>199383.30879017469</v>
      </c>
      <c r="V45" s="71">
        <v>210325.1253070918</v>
      </c>
      <c r="W45" s="71">
        <v>226405.38726767592</v>
      </c>
      <c r="X45" s="71">
        <v>236694.1607714213</v>
      </c>
    </row>
    <row r="46" spans="1:24" x14ac:dyDescent="0.2">
      <c r="A46" s="5" t="s">
        <v>60</v>
      </c>
      <c r="B46" s="72">
        <v>153313.82568913381</v>
      </c>
      <c r="C46" s="72">
        <v>379616.58413152164</v>
      </c>
      <c r="D46" s="72">
        <v>372734.09908290434</v>
      </c>
      <c r="E46" s="72">
        <v>489631.72760360833</v>
      </c>
      <c r="F46" s="72">
        <v>515471.12317457836</v>
      </c>
      <c r="G46" s="72">
        <v>531063.30560903973</v>
      </c>
      <c r="H46" s="72">
        <v>561823.52533043653</v>
      </c>
      <c r="I46" s="72">
        <v>574578.79140502785</v>
      </c>
      <c r="J46" s="72">
        <v>576588.16170162137</v>
      </c>
      <c r="K46" s="71">
        <v>610842.67182426993</v>
      </c>
      <c r="L46" s="71">
        <v>655401.08059582778</v>
      </c>
      <c r="M46" s="71">
        <v>719131.20482991124</v>
      </c>
      <c r="N46" s="71">
        <v>751235.41025384399</v>
      </c>
      <c r="O46" s="71">
        <v>795880.61530559801</v>
      </c>
      <c r="P46" s="71">
        <v>870216.59385579114</v>
      </c>
      <c r="Q46" s="71">
        <v>908137.48082143662</v>
      </c>
      <c r="R46" s="71">
        <v>929169.23303867946</v>
      </c>
      <c r="S46" s="71">
        <v>1016572.7181875284</v>
      </c>
      <c r="T46" s="71">
        <v>1133275.8926367331</v>
      </c>
      <c r="U46" s="71">
        <v>1229853.6685360593</v>
      </c>
      <c r="V46" s="71">
        <v>1303240.3285138693</v>
      </c>
      <c r="W46" s="71">
        <v>1363609.0021722221</v>
      </c>
      <c r="X46" s="71">
        <v>1446422.4782017737</v>
      </c>
    </row>
    <row r="47" spans="1:24" x14ac:dyDescent="0.2">
      <c r="A47" s="69" t="s">
        <v>61</v>
      </c>
      <c r="B47" s="72" t="s">
        <v>20</v>
      </c>
      <c r="C47" s="72">
        <v>8415.4278629685214</v>
      </c>
      <c r="D47" s="72">
        <v>6078.9360707248798</v>
      </c>
      <c r="E47" s="72">
        <v>8698.7011007581768</v>
      </c>
      <c r="F47" s="72">
        <v>11275.225969760051</v>
      </c>
      <c r="G47" s="72">
        <v>13144.932986983902</v>
      </c>
      <c r="H47" s="72">
        <v>13250.057663268799</v>
      </c>
      <c r="I47" s="72">
        <v>12903.189950170181</v>
      </c>
      <c r="J47" s="72">
        <v>14289.757215850472</v>
      </c>
      <c r="K47" s="71">
        <v>15889.030647811946</v>
      </c>
      <c r="L47" s="71">
        <v>16352.311699193298</v>
      </c>
      <c r="M47" s="71">
        <v>18014.577750820274</v>
      </c>
      <c r="N47" s="71">
        <v>21282.209874197037</v>
      </c>
      <c r="O47" s="71">
        <v>22457.026782833942</v>
      </c>
      <c r="P47" s="71">
        <v>24596.718283603517</v>
      </c>
      <c r="Q47" s="71">
        <v>26162.58200303476</v>
      </c>
      <c r="R47" s="71">
        <v>30350.850731296086</v>
      </c>
      <c r="S47" s="71">
        <v>31624.272353945184</v>
      </c>
      <c r="T47" s="71">
        <v>35097.435513673729</v>
      </c>
      <c r="U47" s="71">
        <v>32490.298059283752</v>
      </c>
      <c r="V47" s="71">
        <v>37072.233154104499</v>
      </c>
      <c r="W47" s="71">
        <v>45066.600827294285</v>
      </c>
      <c r="X47" s="71">
        <v>47864.561280940601</v>
      </c>
    </row>
    <row r="48" spans="1:24" x14ac:dyDescent="0.2">
      <c r="A48" s="69" t="s">
        <v>62</v>
      </c>
      <c r="B48" s="72">
        <v>593490.4605578183</v>
      </c>
      <c r="C48" s="72">
        <v>1531738.1237800489</v>
      </c>
      <c r="D48" s="72">
        <v>1673574.7509591808</v>
      </c>
      <c r="E48" s="72">
        <v>2447880.3992329026</v>
      </c>
      <c r="F48" s="72">
        <v>2570642.9974756441</v>
      </c>
      <c r="G48" s="72">
        <v>2534897.1050333823</v>
      </c>
      <c r="H48" s="72">
        <v>2705487.6671345644</v>
      </c>
      <c r="I48" s="72">
        <v>2791477.0279580401</v>
      </c>
      <c r="J48" s="72">
        <v>2954859.4534233599</v>
      </c>
      <c r="K48" s="71">
        <v>3106416.5162863201</v>
      </c>
      <c r="L48" s="71">
        <v>3397661.1121206959</v>
      </c>
      <c r="M48" s="71">
        <v>3607835.8856517118</v>
      </c>
      <c r="N48" s="71">
        <v>3689032.0442347503</v>
      </c>
      <c r="O48" s="71">
        <v>3749990.6654798021</v>
      </c>
      <c r="P48" s="71">
        <v>3903687.1312295999</v>
      </c>
      <c r="Q48" s="71">
        <v>3925249.0081419963</v>
      </c>
      <c r="R48" s="71">
        <v>4109509.4146784721</v>
      </c>
      <c r="S48" s="71">
        <v>4425852.1368079651</v>
      </c>
      <c r="T48" s="71">
        <v>4925465.2301801639</v>
      </c>
      <c r="U48" s="71">
        <v>5248419.2390099596</v>
      </c>
      <c r="V48" s="71">
        <v>5424249.7618175661</v>
      </c>
      <c r="W48" s="71">
        <v>5830201.9949420244</v>
      </c>
      <c r="X48" s="71">
        <v>6418931.9374596234</v>
      </c>
    </row>
    <row r="49" spans="1:24" x14ac:dyDescent="0.2">
      <c r="A49" s="69" t="s">
        <v>63</v>
      </c>
      <c r="B49" s="72">
        <v>7705.9807875922452</v>
      </c>
      <c r="C49" s="72">
        <v>21606.406785764462</v>
      </c>
      <c r="D49" s="72">
        <v>26132.722232973625</v>
      </c>
      <c r="E49" s="72">
        <v>40332.65333638111</v>
      </c>
      <c r="F49" s="72">
        <v>43670.863214705889</v>
      </c>
      <c r="G49" s="72">
        <v>47149.016578733899</v>
      </c>
      <c r="H49" s="72">
        <v>52212.591646806082</v>
      </c>
      <c r="I49" s="72">
        <v>54557.236435578947</v>
      </c>
      <c r="J49" s="72">
        <v>61568.478542423247</v>
      </c>
      <c r="K49" s="71">
        <v>64507.397536538469</v>
      </c>
      <c r="L49" s="71">
        <v>70585.842007681436</v>
      </c>
      <c r="M49" s="71">
        <v>78263.740878006123</v>
      </c>
      <c r="N49" s="71">
        <v>80529.592728897856</v>
      </c>
      <c r="O49" s="71">
        <v>87649.815966768612</v>
      </c>
      <c r="P49" s="71">
        <v>90418.711524912316</v>
      </c>
      <c r="Q49" s="71">
        <v>103158.90853369415</v>
      </c>
      <c r="R49" s="71">
        <v>108423.59753513047</v>
      </c>
      <c r="S49" s="71">
        <v>119351.68970800226</v>
      </c>
      <c r="T49" s="71">
        <v>130547.34859056563</v>
      </c>
      <c r="U49" s="71">
        <v>144050.30813192247</v>
      </c>
      <c r="V49" s="71">
        <v>142028.65325135796</v>
      </c>
      <c r="W49" s="71">
        <v>149624.48935685327</v>
      </c>
      <c r="X49" s="71">
        <v>159115.49964678241</v>
      </c>
    </row>
    <row r="50" spans="1:24" x14ac:dyDescent="0.2">
      <c r="A50" s="75" t="s">
        <v>64</v>
      </c>
      <c r="B50" s="76" t="s">
        <v>20</v>
      </c>
      <c r="C50" s="76">
        <v>3674883.8462757478</v>
      </c>
      <c r="D50" s="76">
        <v>4025396.2078352966</v>
      </c>
      <c r="E50" s="76">
        <v>5605442.505128039</v>
      </c>
      <c r="F50" s="76">
        <v>5983036.4278861322</v>
      </c>
      <c r="G50" s="76">
        <v>6069765.1849581506</v>
      </c>
      <c r="H50" s="76">
        <v>6412600.3606581427</v>
      </c>
      <c r="I50" s="76">
        <v>6658234.2747239666</v>
      </c>
      <c r="J50" s="76">
        <v>7024620.7318818616</v>
      </c>
      <c r="K50" s="77">
        <v>7459146.0490381289</v>
      </c>
      <c r="L50" s="77">
        <v>8169192.1521048862</v>
      </c>
      <c r="M50" s="77">
        <v>8633499.7797386628</v>
      </c>
      <c r="N50" s="77">
        <v>8843416.1565623451</v>
      </c>
      <c r="O50" s="77">
        <v>9157882.1609712727</v>
      </c>
      <c r="P50" s="77">
        <v>9639442.1063845064</v>
      </c>
      <c r="Q50" s="77">
        <v>9875288.792771792</v>
      </c>
      <c r="R50" s="77">
        <v>10400994.679949997</v>
      </c>
      <c r="S50" s="77">
        <v>11174095.886342065</v>
      </c>
      <c r="T50" s="77">
        <v>12341817.196931511</v>
      </c>
      <c r="U50" s="77">
        <v>12988369.280722901</v>
      </c>
      <c r="V50" s="77">
        <v>13411930.351827422</v>
      </c>
      <c r="W50" s="77">
        <v>14198279.708890501</v>
      </c>
      <c r="X50" s="77">
        <v>15270611.74314245</v>
      </c>
    </row>
    <row r="51" spans="1:24" x14ac:dyDescent="0.2">
      <c r="A51" s="75" t="s">
        <v>233</v>
      </c>
      <c r="B51" s="76" t="s">
        <v>20</v>
      </c>
      <c r="C51" s="76">
        <v>1025380.2043596525</v>
      </c>
      <c r="D51" s="76">
        <v>1073779.1584179241</v>
      </c>
      <c r="E51" s="76">
        <v>1442864.6107061477</v>
      </c>
      <c r="F51" s="76">
        <v>1552632.5943010026</v>
      </c>
      <c r="G51" s="76">
        <v>1613069.7636271822</v>
      </c>
      <c r="H51" s="76">
        <v>1673399.0394107397</v>
      </c>
      <c r="I51" s="76">
        <v>1722287.9032132432</v>
      </c>
      <c r="J51" s="76">
        <v>1767485.7594492193</v>
      </c>
      <c r="K51" s="77">
        <v>1901887.6214702716</v>
      </c>
      <c r="L51" s="77">
        <v>2068232.4616761312</v>
      </c>
      <c r="M51" s="77">
        <v>2252421.3867097958</v>
      </c>
      <c r="N51" s="77">
        <v>2367561.176013527</v>
      </c>
      <c r="O51" s="77">
        <v>2472541.3416550383</v>
      </c>
      <c r="P51" s="77">
        <v>2631116.1747545418</v>
      </c>
      <c r="Q51" s="77">
        <v>2732978.7541790712</v>
      </c>
      <c r="R51" s="77">
        <v>2849817.5626911377</v>
      </c>
      <c r="S51" s="77">
        <v>3053344.9721155325</v>
      </c>
      <c r="T51" s="77">
        <v>3393086.0196905578</v>
      </c>
      <c r="U51" s="77">
        <v>3616014.9489314123</v>
      </c>
      <c r="V51" s="77">
        <v>3770109.5096443063</v>
      </c>
      <c r="W51" s="77">
        <v>3970116.6174722142</v>
      </c>
      <c r="X51" s="77">
        <v>4299112.8619835572</v>
      </c>
    </row>
    <row r="53" spans="1:24" s="2" customFormat="1" x14ac:dyDescent="0.2">
      <c r="A53" s="57" t="s">
        <v>65</v>
      </c>
      <c r="B53" s="12"/>
      <c r="C53" s="12"/>
      <c r="D53" s="12"/>
      <c r="E53" s="12"/>
      <c r="F53" s="12"/>
      <c r="G53" s="12"/>
      <c r="H53" s="12"/>
      <c r="I53" s="5"/>
      <c r="J53" s="12"/>
      <c r="K53" s="12"/>
      <c r="L53" s="12"/>
    </row>
    <row r="54" spans="1:24" s="2" customFormat="1" x14ac:dyDescent="0.2">
      <c r="A54" s="58" t="s">
        <v>66</v>
      </c>
      <c r="B54" s="12"/>
      <c r="C54" s="12"/>
      <c r="D54" s="12"/>
      <c r="E54" s="12"/>
      <c r="F54" s="12"/>
      <c r="G54" s="12"/>
      <c r="H54" s="12"/>
      <c r="I54" s="5"/>
      <c r="J54" s="12"/>
      <c r="K54" s="12"/>
      <c r="L54" s="12"/>
    </row>
    <row r="55" spans="1:24" s="2" customFormat="1" x14ac:dyDescent="0.2">
      <c r="A55" s="14" t="s">
        <v>67</v>
      </c>
      <c r="B55" s="12"/>
      <c r="C55" s="12"/>
      <c r="D55" s="12"/>
      <c r="E55" s="12"/>
      <c r="F55" s="12"/>
      <c r="G55" s="12"/>
      <c r="H55" s="12"/>
      <c r="I55" s="5"/>
      <c r="J55" s="12"/>
      <c r="K55" s="12"/>
      <c r="L55" s="12"/>
    </row>
  </sheetData>
  <pageMargins left="0.25" right="0.25" top="0.75" bottom="0.75" header="0.3" footer="0.3"/>
  <pageSetup paperSize="9" scale="7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X5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0" width="11.14062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8"/>
      <c r="N1" s="61"/>
      <c r="O1" s="61"/>
      <c r="P1" s="61"/>
      <c r="Q1" s="61"/>
    </row>
    <row r="2" spans="1:24" ht="18" x14ac:dyDescent="0.25">
      <c r="A2" s="62" t="s">
        <v>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78"/>
      <c r="N2" s="61"/>
      <c r="O2" s="61"/>
      <c r="P2" s="61"/>
      <c r="Q2" s="61"/>
    </row>
    <row r="3" spans="1:24" ht="15.75" x14ac:dyDescent="0.25">
      <c r="A3" s="64" t="s">
        <v>234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78"/>
      <c r="N3" s="61"/>
      <c r="O3" s="61"/>
      <c r="P3" s="61"/>
      <c r="Q3" s="61"/>
    </row>
    <row r="4" spans="1:24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78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7">
        <v>2004</v>
      </c>
      <c r="J5" s="67">
        <v>2005</v>
      </c>
      <c r="K5" s="79">
        <v>2006</v>
      </c>
      <c r="L5" s="79">
        <v>2007</v>
      </c>
      <c r="M5" s="79">
        <v>2008</v>
      </c>
      <c r="N5" s="79">
        <v>2009</v>
      </c>
      <c r="O5" s="79">
        <v>2010</v>
      </c>
      <c r="P5" s="79">
        <v>2011</v>
      </c>
      <c r="Q5" s="79">
        <v>2012</v>
      </c>
      <c r="R5" s="79">
        <v>2013</v>
      </c>
      <c r="S5" s="79">
        <v>2014</v>
      </c>
      <c r="T5" s="79">
        <v>2015</v>
      </c>
      <c r="U5" s="79">
        <v>2016</v>
      </c>
      <c r="V5" s="79">
        <v>2017</v>
      </c>
      <c r="W5" s="79">
        <v>2018</v>
      </c>
      <c r="X5" s="79">
        <v>2019</v>
      </c>
    </row>
    <row r="6" spans="1:24" x14ac:dyDescent="0.2">
      <c r="A6" s="69" t="s">
        <v>19</v>
      </c>
      <c r="B6" s="80" t="s">
        <v>20</v>
      </c>
      <c r="C6" s="80" t="s">
        <v>20</v>
      </c>
      <c r="D6" s="80" t="s">
        <v>20</v>
      </c>
      <c r="E6" s="80">
        <v>22489.365446417793</v>
      </c>
      <c r="F6" s="80">
        <v>20800.671654852413</v>
      </c>
      <c r="G6" s="80">
        <v>16974.158591852523</v>
      </c>
      <c r="H6" s="80">
        <v>19505.612603151545</v>
      </c>
      <c r="I6" s="80">
        <v>23383.32335000181</v>
      </c>
      <c r="J6" s="80">
        <v>26523.886920426896</v>
      </c>
      <c r="K6" s="81">
        <v>30797.772973754516</v>
      </c>
      <c r="L6" s="81">
        <v>34159.271674316682</v>
      </c>
      <c r="M6" s="81">
        <v>36354.804078492867</v>
      </c>
      <c r="N6" s="81">
        <v>42671.860433907779</v>
      </c>
      <c r="O6" s="81">
        <v>45151.286468292397</v>
      </c>
      <c r="P6" s="81">
        <v>48310.864580546062</v>
      </c>
      <c r="Q6" s="81">
        <v>53655.194412262717</v>
      </c>
      <c r="R6" s="81">
        <v>53523.107979022483</v>
      </c>
      <c r="S6" s="81">
        <v>49676.112359263469</v>
      </c>
      <c r="T6" s="81">
        <v>53276.463354645137</v>
      </c>
      <c r="U6" s="81">
        <v>44716.730828721302</v>
      </c>
      <c r="V6" s="81">
        <v>48242.400070796262</v>
      </c>
      <c r="W6" s="81">
        <v>42349.705855706306</v>
      </c>
      <c r="X6" s="81">
        <v>38443.738741809153</v>
      </c>
    </row>
    <row r="7" spans="1:24" x14ac:dyDescent="0.2">
      <c r="A7" s="69" t="s">
        <v>21</v>
      </c>
      <c r="B7" s="80">
        <v>35158.562251770236</v>
      </c>
      <c r="C7" s="80" t="s">
        <v>20</v>
      </c>
      <c r="D7" s="80" t="s">
        <v>20</v>
      </c>
      <c r="E7" s="80">
        <v>106173.7658952809</v>
      </c>
      <c r="F7" s="80" t="s">
        <v>20</v>
      </c>
      <c r="G7" s="80">
        <v>126958.52413863951</v>
      </c>
      <c r="H7" s="80" t="s">
        <v>20</v>
      </c>
      <c r="I7" s="80">
        <v>143099.54892593974</v>
      </c>
      <c r="J7" s="80" t="s">
        <v>20</v>
      </c>
      <c r="K7" s="81">
        <v>176834.63301924095</v>
      </c>
      <c r="L7" s="81" t="s">
        <v>20</v>
      </c>
      <c r="M7" s="81">
        <v>209372.06900440427</v>
      </c>
      <c r="N7" s="81" t="s">
        <v>20</v>
      </c>
      <c r="O7" s="81">
        <v>212782.08964674966</v>
      </c>
      <c r="P7" s="81">
        <v>214201.50479234941</v>
      </c>
      <c r="Q7" s="81" t="s">
        <v>20</v>
      </c>
      <c r="R7" s="81">
        <v>223158.39300822429</v>
      </c>
      <c r="S7" s="81" t="s">
        <v>20</v>
      </c>
      <c r="T7" s="81">
        <v>210143.00544290512</v>
      </c>
      <c r="U7" s="81" t="s">
        <v>20</v>
      </c>
      <c r="V7" s="81">
        <v>210835.98545956664</v>
      </c>
      <c r="W7" s="81" t="s">
        <v>20</v>
      </c>
      <c r="X7" s="81" t="s">
        <v>20</v>
      </c>
    </row>
    <row r="8" spans="1:24" x14ac:dyDescent="0.2">
      <c r="A8" s="69" t="s">
        <v>22</v>
      </c>
      <c r="B8" s="80" t="s">
        <v>20</v>
      </c>
      <c r="C8" s="80">
        <v>52131.881144594598</v>
      </c>
      <c r="D8" s="80">
        <v>58541.911099965917</v>
      </c>
      <c r="E8" s="80">
        <v>79236.488078864058</v>
      </c>
      <c r="F8" s="80">
        <v>84104.352896396304</v>
      </c>
      <c r="G8" s="80">
        <v>80088.71380803168</v>
      </c>
      <c r="H8" s="80">
        <v>78281.72925878533</v>
      </c>
      <c r="I8" s="80">
        <v>80166.240794195663</v>
      </c>
      <c r="J8" s="80">
        <v>80680.333802374211</v>
      </c>
      <c r="K8" s="81">
        <v>84222.211755592289</v>
      </c>
      <c r="L8" s="81">
        <v>88626.900657090286</v>
      </c>
      <c r="M8" s="81">
        <v>93202.028452083163</v>
      </c>
      <c r="N8" s="81">
        <v>94230.488700009329</v>
      </c>
      <c r="O8" s="81">
        <v>99998.427039472546</v>
      </c>
      <c r="P8" s="81">
        <v>107189.59406743165</v>
      </c>
      <c r="Q8" s="81">
        <v>113338.82336962842</v>
      </c>
      <c r="R8" s="81">
        <v>116334.25171905171</v>
      </c>
      <c r="S8" s="81">
        <v>120162.73684177019</v>
      </c>
      <c r="T8" s="81">
        <v>125624.23597103574</v>
      </c>
      <c r="U8" s="81">
        <v>132203.78571610971</v>
      </c>
      <c r="V8" s="81">
        <v>141976.17614965388</v>
      </c>
      <c r="W8" s="81">
        <v>154894.1907436758</v>
      </c>
      <c r="X8" s="81">
        <v>174971.55475634866</v>
      </c>
    </row>
    <row r="9" spans="1:24" x14ac:dyDescent="0.2">
      <c r="A9" s="73" t="s">
        <v>23</v>
      </c>
      <c r="B9" s="80">
        <v>85450.227007410722</v>
      </c>
      <c r="C9" s="80">
        <v>134274.57397890679</v>
      </c>
      <c r="D9" s="80">
        <v>160847.28557809771</v>
      </c>
      <c r="E9" s="80">
        <v>220104.07674927512</v>
      </c>
      <c r="F9" s="80">
        <v>243656.12104609591</v>
      </c>
      <c r="G9" s="80">
        <v>244867.10884161282</v>
      </c>
      <c r="H9" s="80">
        <v>248786.93913526414</v>
      </c>
      <c r="I9" s="80">
        <v>260315.13878701042</v>
      </c>
      <c r="J9" s="80">
        <v>265146.88193122006</v>
      </c>
      <c r="K9" s="81">
        <v>268232.47931934602</v>
      </c>
      <c r="L9" s="81">
        <v>268234.87550735293</v>
      </c>
      <c r="M9" s="81">
        <v>264125.59218272939</v>
      </c>
      <c r="N9" s="81">
        <v>264913.34011879511</v>
      </c>
      <c r="O9" s="81">
        <v>259975.6840503944</v>
      </c>
      <c r="P9" s="81">
        <v>262552.01281165943</v>
      </c>
      <c r="Q9" s="81">
        <v>264961.02886191237</v>
      </c>
      <c r="R9" s="81">
        <v>260894.19144797526</v>
      </c>
      <c r="S9" s="81">
        <v>269761.88673485187</v>
      </c>
      <c r="T9" s="81">
        <v>268224.59808298579</v>
      </c>
      <c r="U9" s="81">
        <v>276588.10772049683</v>
      </c>
      <c r="V9" s="81">
        <v>277919.49169987929</v>
      </c>
      <c r="W9" s="81">
        <v>283550.74023418844</v>
      </c>
      <c r="X9" s="81">
        <v>273772.18116686132</v>
      </c>
    </row>
    <row r="10" spans="1:24" x14ac:dyDescent="0.2">
      <c r="A10" s="69" t="s">
        <v>24</v>
      </c>
      <c r="B10" s="80" t="s">
        <v>20</v>
      </c>
      <c r="C10" s="80" t="s">
        <v>20</v>
      </c>
      <c r="D10" s="80" t="s">
        <v>20</v>
      </c>
      <c r="E10" s="80" t="s">
        <v>20</v>
      </c>
      <c r="F10" s="80" t="s">
        <v>20</v>
      </c>
      <c r="G10" s="80" t="s">
        <v>20</v>
      </c>
      <c r="H10" s="80" t="s">
        <v>20</v>
      </c>
      <c r="I10" s="80" t="s">
        <v>20</v>
      </c>
      <c r="J10" s="80" t="s">
        <v>20</v>
      </c>
      <c r="K10" s="81" t="s">
        <v>20</v>
      </c>
      <c r="L10" s="81">
        <v>9604.4853508662673</v>
      </c>
      <c r="M10" s="81">
        <v>12044.257772155721</v>
      </c>
      <c r="N10" s="81">
        <v>11130.32254089355</v>
      </c>
      <c r="O10" s="81">
        <v>11026.258407809562</v>
      </c>
      <c r="P10" s="81">
        <v>12480.145382665358</v>
      </c>
      <c r="Q10" s="81">
        <v>13546.440341688989</v>
      </c>
      <c r="R10" s="81">
        <v>15125.387150650273</v>
      </c>
      <c r="S10" s="81">
        <v>14851.46297432075</v>
      </c>
      <c r="T10" s="81">
        <v>15424.234586571503</v>
      </c>
      <c r="U10" s="81">
        <v>15219.063786212728</v>
      </c>
      <c r="V10" s="81">
        <v>14839.951755641892</v>
      </c>
      <c r="W10" s="81">
        <v>15149.781699661371</v>
      </c>
      <c r="X10" s="81" t="s">
        <v>20</v>
      </c>
    </row>
    <row r="11" spans="1:24" x14ac:dyDescent="0.2">
      <c r="A11" s="69" t="s">
        <v>25</v>
      </c>
      <c r="B11" s="80" t="s">
        <v>20</v>
      </c>
      <c r="C11" s="80" t="s">
        <v>20</v>
      </c>
      <c r="D11" s="80" t="s">
        <v>20</v>
      </c>
      <c r="E11" s="80">
        <v>4651.1746618292409</v>
      </c>
      <c r="F11" s="80">
        <v>4761.4534543267564</v>
      </c>
      <c r="G11" s="80">
        <v>5672.0956644764519</v>
      </c>
      <c r="H11" s="80">
        <v>6439.7603281875417</v>
      </c>
      <c r="I11" s="80">
        <v>6580.5266429528492</v>
      </c>
      <c r="J11" s="80">
        <v>6566.7959385871463</v>
      </c>
      <c r="K11" s="81">
        <v>6952.8378414659464</v>
      </c>
      <c r="L11" s="81">
        <v>8270.7021958589175</v>
      </c>
      <c r="M11" s="81">
        <v>9118.2633079239586</v>
      </c>
      <c r="N11" s="81">
        <v>9132.2658872156699</v>
      </c>
      <c r="O11" s="81">
        <v>9546.3681439301381</v>
      </c>
      <c r="P11" s="81">
        <v>10464.946831303541</v>
      </c>
      <c r="Q11" s="81">
        <v>12120.5981159068</v>
      </c>
      <c r="R11" s="81">
        <v>14842.995510036199</v>
      </c>
      <c r="S11" s="81">
        <v>18254.382772687924</v>
      </c>
      <c r="T11" s="81">
        <v>22652.850692064352</v>
      </c>
      <c r="U11" s="81">
        <v>17119.191855678648</v>
      </c>
      <c r="V11" s="81">
        <v>16539.77897004176</v>
      </c>
      <c r="W11" s="81">
        <v>20494.984189997016</v>
      </c>
      <c r="X11" s="81">
        <v>21725.24708331512</v>
      </c>
    </row>
    <row r="12" spans="1:24" x14ac:dyDescent="0.2">
      <c r="A12" s="69" t="s">
        <v>26</v>
      </c>
      <c r="B12" s="80">
        <v>15135.607895500016</v>
      </c>
      <c r="C12" s="80">
        <v>29665.481438287785</v>
      </c>
      <c r="D12" s="80">
        <v>37092.679622653006</v>
      </c>
      <c r="E12" s="80" t="s">
        <v>20</v>
      </c>
      <c r="F12" s="80">
        <v>56371.996766381766</v>
      </c>
      <c r="G12" s="80">
        <v>59479.982548537591</v>
      </c>
      <c r="H12" s="80">
        <v>61409.335400456948</v>
      </c>
      <c r="I12" s="80">
        <v>60745.722910281082</v>
      </c>
      <c r="J12" s="80">
        <v>61502.397606995371</v>
      </c>
      <c r="K12" s="81">
        <v>64166.127977213429</v>
      </c>
      <c r="L12" s="81">
        <v>67778.463431429627</v>
      </c>
      <c r="M12" s="81">
        <v>74348.916725240706</v>
      </c>
      <c r="N12" s="81">
        <v>77881.655419074392</v>
      </c>
      <c r="O12" s="81">
        <v>75753.131930655043</v>
      </c>
      <c r="P12" s="81">
        <v>77491.714497429508</v>
      </c>
      <c r="Q12" s="81">
        <v>78632.471641693424</v>
      </c>
      <c r="R12" s="81">
        <v>79079.780871187118</v>
      </c>
      <c r="S12" s="81">
        <v>78834.928917758516</v>
      </c>
      <c r="T12" s="81">
        <v>84582.020974693398</v>
      </c>
      <c r="U12" s="81">
        <v>88409.96360184002</v>
      </c>
      <c r="V12" s="81">
        <v>86155.202909662374</v>
      </c>
      <c r="W12" s="81">
        <v>89064.719626666949</v>
      </c>
      <c r="X12" s="81">
        <v>89948.615171249243</v>
      </c>
    </row>
    <row r="13" spans="1:24" x14ac:dyDescent="0.2">
      <c r="A13" s="69" t="s">
        <v>27</v>
      </c>
      <c r="B13" s="80" t="s">
        <v>20</v>
      </c>
      <c r="C13" s="80" t="s">
        <v>20</v>
      </c>
      <c r="D13" s="80" t="s">
        <v>20</v>
      </c>
      <c r="E13" s="80">
        <v>1394.8204613687994</v>
      </c>
      <c r="F13" s="80">
        <v>1721.5863821806363</v>
      </c>
      <c r="G13" s="80">
        <v>1873.7849711804577</v>
      </c>
      <c r="H13" s="80">
        <v>2166.2947802866606</v>
      </c>
      <c r="I13" s="80">
        <v>2559.7338263695392</v>
      </c>
      <c r="J13" s="80">
        <v>3040.0392620212388</v>
      </c>
      <c r="K13" s="81">
        <v>4047.4875466923245</v>
      </c>
      <c r="L13" s="81">
        <v>4140.7079313697532</v>
      </c>
      <c r="M13" s="81">
        <v>4640.5363102092469</v>
      </c>
      <c r="N13" s="81">
        <v>4410.7995891052742</v>
      </c>
      <c r="O13" s="81">
        <v>5106.9595033439282</v>
      </c>
      <c r="P13" s="81">
        <v>8002.9201296629708</v>
      </c>
      <c r="Q13" s="81">
        <v>7618.3283094433546</v>
      </c>
      <c r="R13" s="81">
        <v>6271.1331939710408</v>
      </c>
      <c r="S13" s="81">
        <v>5357.106525854666</v>
      </c>
      <c r="T13" s="81">
        <v>5595.0109443249066</v>
      </c>
      <c r="U13" s="81">
        <v>4884.0361173495457</v>
      </c>
      <c r="V13" s="81">
        <v>5331.9574587739917</v>
      </c>
      <c r="W13" s="81">
        <v>6149.2832748751571</v>
      </c>
      <c r="X13" s="81">
        <v>7379.8430424326916</v>
      </c>
    </row>
    <row r="14" spans="1:24" x14ac:dyDescent="0.2">
      <c r="A14" s="69" t="s">
        <v>28</v>
      </c>
      <c r="B14" s="80">
        <v>13096.30550598355</v>
      </c>
      <c r="C14" s="80">
        <v>28497.983638501868</v>
      </c>
      <c r="D14" s="80">
        <v>33215.243088620096</v>
      </c>
      <c r="E14" s="80">
        <v>62685.077315960712</v>
      </c>
      <c r="F14" s="80">
        <v>63375.443115019181</v>
      </c>
      <c r="G14" s="80">
        <v>65655.274990411213</v>
      </c>
      <c r="H14" s="80">
        <v>67900.236602766963</v>
      </c>
      <c r="I14" s="80">
        <v>70843.178418550277</v>
      </c>
      <c r="J14" s="80">
        <v>73134.357160876476</v>
      </c>
      <c r="K14" s="81">
        <v>76273.340590678767</v>
      </c>
      <c r="L14" s="81">
        <v>80433.100698438517</v>
      </c>
      <c r="M14" s="81">
        <v>85920.329521171079</v>
      </c>
      <c r="N14" s="81">
        <v>83383.064026890293</v>
      </c>
      <c r="O14" s="81">
        <v>85378.273472601984</v>
      </c>
      <c r="P14" s="81">
        <v>85491.609636577967</v>
      </c>
      <c r="Q14" s="81">
        <v>79177.149123082956</v>
      </c>
      <c r="R14" s="81">
        <v>75532.049810343378</v>
      </c>
      <c r="S14" s="81">
        <v>72406.996109078929</v>
      </c>
      <c r="T14" s="81">
        <v>66427.401342466153</v>
      </c>
      <c r="U14" s="81">
        <v>64786.369179886278</v>
      </c>
      <c r="V14" s="81">
        <v>66939.35068307913</v>
      </c>
      <c r="W14" s="81">
        <v>68485.283545911225</v>
      </c>
      <c r="X14" s="81">
        <v>70368.777573483079</v>
      </c>
    </row>
    <row r="15" spans="1:24" x14ac:dyDescent="0.2">
      <c r="A15" s="69" t="s">
        <v>29</v>
      </c>
      <c r="B15" s="80">
        <v>271666.71558270854</v>
      </c>
      <c r="C15" s="80">
        <v>423172.19850201142</v>
      </c>
      <c r="D15" s="80">
        <v>439390.85748894443</v>
      </c>
      <c r="E15" s="80">
        <v>474262.70859659143</v>
      </c>
      <c r="F15" s="80">
        <v>493970.82579298806</v>
      </c>
      <c r="G15" s="80">
        <v>508097.47902563307</v>
      </c>
      <c r="H15" s="80">
        <v>499427.01397753682</v>
      </c>
      <c r="I15" s="80">
        <v>507424.68020510534</v>
      </c>
      <c r="J15" s="80">
        <v>505247.80979357008</v>
      </c>
      <c r="K15" s="81">
        <v>517479.69190715952</v>
      </c>
      <c r="L15" s="81">
        <v>523198.15536269761</v>
      </c>
      <c r="M15" s="81">
        <v>534029.29964850564</v>
      </c>
      <c r="N15" s="81">
        <v>556657.33138188766</v>
      </c>
      <c r="O15" s="81">
        <v>558916.60037617991</v>
      </c>
      <c r="P15" s="81">
        <v>574591.10001799441</v>
      </c>
      <c r="Q15" s="81">
        <v>585713.96645249135</v>
      </c>
      <c r="R15" s="81">
        <v>591723.96639274957</v>
      </c>
      <c r="S15" s="81">
        <v>607767.64437602286</v>
      </c>
      <c r="T15" s="81">
        <v>612132.24076835962</v>
      </c>
      <c r="U15" s="81">
        <v>606650.54286167631</v>
      </c>
      <c r="V15" s="81">
        <v>615273.73963339592</v>
      </c>
      <c r="W15" s="81">
        <v>623889.52064204181</v>
      </c>
      <c r="X15" s="81">
        <v>636205.83986554015</v>
      </c>
    </row>
    <row r="16" spans="1:24" x14ac:dyDescent="0.2">
      <c r="A16" s="69" t="s">
        <v>30</v>
      </c>
      <c r="B16" s="80">
        <v>3161.6912599165339</v>
      </c>
      <c r="C16" s="80">
        <v>7454.4671726968118</v>
      </c>
      <c r="D16" s="80">
        <v>10344.049438887558</v>
      </c>
      <c r="E16" s="80" t="s">
        <v>20</v>
      </c>
      <c r="F16" s="80">
        <v>17263.496914418531</v>
      </c>
      <c r="G16" s="80" t="s">
        <v>20</v>
      </c>
      <c r="H16" s="80">
        <v>18541.07062699024</v>
      </c>
      <c r="I16" s="80">
        <v>18793.94367680174</v>
      </c>
      <c r="J16" s="80">
        <v>20758.567308206839</v>
      </c>
      <c r="K16" s="81">
        <v>21258.614204536643</v>
      </c>
      <c r="L16" s="81">
        <v>22555.781391436129</v>
      </c>
      <c r="M16" s="81">
        <v>25805.414741798977</v>
      </c>
      <c r="N16" s="81">
        <v>23342.469800772658</v>
      </c>
      <c r="O16" s="81">
        <v>21284.179199203707</v>
      </c>
      <c r="P16" s="81">
        <v>21684.232083251594</v>
      </c>
      <c r="Q16" s="81">
        <v>20907.042112431845</v>
      </c>
      <c r="R16" s="81">
        <v>23368.866710619273</v>
      </c>
      <c r="S16" s="81">
        <v>24207.947264164915</v>
      </c>
      <c r="T16" s="81">
        <v>27785.330996385816</v>
      </c>
      <c r="U16" s="81">
        <v>28772.507827000467</v>
      </c>
      <c r="V16" s="81">
        <v>33305.888154380671</v>
      </c>
      <c r="W16" s="81">
        <v>35644.640924510313</v>
      </c>
      <c r="X16" s="81">
        <v>38161.796526155675</v>
      </c>
    </row>
    <row r="17" spans="1:24" x14ac:dyDescent="0.2">
      <c r="A17" s="69" t="s">
        <v>31</v>
      </c>
      <c r="B17" s="80">
        <v>4197.0441006572091</v>
      </c>
      <c r="C17" s="80">
        <v>8147.7316108628293</v>
      </c>
      <c r="D17" s="80">
        <v>13731.977301290603</v>
      </c>
      <c r="E17" s="80">
        <v>19051.807131742444</v>
      </c>
      <c r="F17" s="80">
        <v>19468.736638256014</v>
      </c>
      <c r="G17" s="80">
        <v>20685.111812344203</v>
      </c>
      <c r="H17" s="80">
        <v>22690.011717659381</v>
      </c>
      <c r="I17" s="80">
        <v>25384.259906447998</v>
      </c>
      <c r="J17" s="80">
        <v>27163.565522067576</v>
      </c>
      <c r="K17" s="81">
        <v>28672.16306308714</v>
      </c>
      <c r="L17" s="81">
        <v>31074.331837700687</v>
      </c>
      <c r="M17" s="81">
        <v>33427.428718009331</v>
      </c>
      <c r="N17" s="81">
        <v>36812.857415512757</v>
      </c>
      <c r="O17" s="81">
        <v>37021.540040618849</v>
      </c>
      <c r="P17" s="81">
        <v>36480.769157969502</v>
      </c>
      <c r="Q17" s="81">
        <v>36570.563179662953</v>
      </c>
      <c r="R17" s="81">
        <v>37135.347954806137</v>
      </c>
      <c r="S17" s="81">
        <v>39166.598230431438</v>
      </c>
      <c r="T17" s="81">
        <v>38134.780502626083</v>
      </c>
      <c r="U17" s="81">
        <v>38558.761125739838</v>
      </c>
      <c r="V17" s="81">
        <v>43912.008881755602</v>
      </c>
      <c r="W17" s="81">
        <v>45408.791317093383</v>
      </c>
      <c r="X17" s="81">
        <v>50497.488367368278</v>
      </c>
    </row>
    <row r="18" spans="1:24" x14ac:dyDescent="0.2">
      <c r="A18" s="69" t="s">
        <v>32</v>
      </c>
      <c r="B18" s="80">
        <v>420.74969504139824</v>
      </c>
      <c r="C18" s="80">
        <v>941.72255386780125</v>
      </c>
      <c r="D18" s="80">
        <v>1274.1902215831594</v>
      </c>
      <c r="E18" s="80">
        <v>2815.1506315152847</v>
      </c>
      <c r="F18" s="80">
        <v>3233.108940666436</v>
      </c>
      <c r="G18" s="80">
        <v>3229.8034491412982</v>
      </c>
      <c r="H18" s="80">
        <v>3163.7076682219536</v>
      </c>
      <c r="I18" s="80" t="s">
        <v>20</v>
      </c>
      <c r="J18" s="80">
        <v>3584.9048413326004</v>
      </c>
      <c r="K18" s="81">
        <v>4057.372839142291</v>
      </c>
      <c r="L18" s="81">
        <v>3907.2254672107433</v>
      </c>
      <c r="M18" s="81">
        <v>3885.0898078022328</v>
      </c>
      <c r="N18" s="81">
        <v>3780.9586013788703</v>
      </c>
      <c r="O18" s="81" t="s">
        <v>20</v>
      </c>
      <c r="P18" s="81">
        <v>3462.935725658198</v>
      </c>
      <c r="Q18" s="81" t="s">
        <v>20</v>
      </c>
      <c r="R18" s="81">
        <v>2576.3023470127791</v>
      </c>
      <c r="S18" s="81">
        <v>2997.1417398784042</v>
      </c>
      <c r="T18" s="81">
        <v>3526.5680113128033</v>
      </c>
      <c r="U18" s="81">
        <v>3625.8441802583779</v>
      </c>
      <c r="V18" s="81">
        <v>3731.9503720632265</v>
      </c>
      <c r="W18" s="81">
        <v>3756.6781781016834</v>
      </c>
      <c r="X18" s="81">
        <v>4472.1048008097987</v>
      </c>
    </row>
    <row r="19" spans="1:24" x14ac:dyDescent="0.2">
      <c r="A19" s="69" t="s">
        <v>33</v>
      </c>
      <c r="B19" s="80" t="s">
        <v>20</v>
      </c>
      <c r="C19" s="80">
        <v>24480.708760767186</v>
      </c>
      <c r="D19" s="80">
        <v>34504.154626002986</v>
      </c>
      <c r="E19" s="80">
        <v>71613.741911150326</v>
      </c>
      <c r="F19" s="80">
        <v>76302.518208335256</v>
      </c>
      <c r="G19" s="80">
        <v>75186.304490027003</v>
      </c>
      <c r="H19" s="80">
        <v>71634.777314125691</v>
      </c>
      <c r="I19" s="80">
        <v>74764.748162950535</v>
      </c>
      <c r="J19" s="80">
        <v>81365.506283065377</v>
      </c>
      <c r="K19" s="81">
        <v>88038.731749615748</v>
      </c>
      <c r="L19" s="81">
        <v>99720.633259047274</v>
      </c>
      <c r="M19" s="81">
        <v>101014.48253350606</v>
      </c>
      <c r="N19" s="81">
        <v>97137.120893951695</v>
      </c>
      <c r="O19" s="81">
        <v>97648.401920297067</v>
      </c>
      <c r="P19" s="81">
        <v>104488.0831436749</v>
      </c>
      <c r="Q19" s="81">
        <v>110848.96996175531</v>
      </c>
      <c r="R19" s="81">
        <v>113785.26674452513</v>
      </c>
      <c r="S19" s="81">
        <v>120346.90344240298</v>
      </c>
      <c r="T19" s="81">
        <v>125814.27799922781</v>
      </c>
      <c r="U19" s="81">
        <v>138470.3252291143</v>
      </c>
      <c r="V19" s="81">
        <v>148973.98997645226</v>
      </c>
      <c r="W19" s="81">
        <v>159255.67118626583</v>
      </c>
      <c r="X19" s="81">
        <v>167742.26716656814</v>
      </c>
    </row>
    <row r="20" spans="1:24" x14ac:dyDescent="0.2">
      <c r="A20" s="69" t="s">
        <v>34</v>
      </c>
      <c r="B20" s="80">
        <v>124504.92490835885</v>
      </c>
      <c r="C20" s="80">
        <v>219137.33967517546</v>
      </c>
      <c r="D20" s="80">
        <v>188211.4167875491</v>
      </c>
      <c r="E20" s="80">
        <v>224057.68538091914</v>
      </c>
      <c r="F20" s="80">
        <v>236866.01658207874</v>
      </c>
      <c r="G20" s="80">
        <v>246716.41857990253</v>
      </c>
      <c r="H20" s="80">
        <v>241964.2238807086</v>
      </c>
      <c r="I20" s="80">
        <v>243394.63325471725</v>
      </c>
      <c r="J20" s="80">
        <v>244006.72433522571</v>
      </c>
      <c r="K20" s="81">
        <v>257808.25397108166</v>
      </c>
      <c r="L20" s="81">
        <v>272498.62779202411</v>
      </c>
      <c r="M20" s="81">
        <v>277223.69959766325</v>
      </c>
      <c r="N20" s="81">
        <v>275750.01072086563</v>
      </c>
      <c r="O20" s="81">
        <v>280496.3839587004</v>
      </c>
      <c r="P20" s="81">
        <v>278671.82278858119</v>
      </c>
      <c r="Q20" s="81">
        <v>284010.15115814627</v>
      </c>
      <c r="R20" s="81">
        <v>287369.76097343722</v>
      </c>
      <c r="S20" s="81">
        <v>295601.4492803</v>
      </c>
      <c r="T20" s="81">
        <v>297924.29919790948</v>
      </c>
      <c r="U20" s="81">
        <v>308072.21341959143</v>
      </c>
      <c r="V20" s="81">
        <v>314061.19759803306</v>
      </c>
      <c r="W20" s="81">
        <v>328955.53640658653</v>
      </c>
      <c r="X20" s="81">
        <v>340232.88499492483</v>
      </c>
    </row>
    <row r="21" spans="1:24" x14ac:dyDescent="0.2">
      <c r="A21" s="69" t="s">
        <v>35</v>
      </c>
      <c r="B21" s="80">
        <v>555455.93842839578</v>
      </c>
      <c r="C21" s="80">
        <v>1122885.0578798214</v>
      </c>
      <c r="D21" s="80">
        <v>1119320.72039006</v>
      </c>
      <c r="E21" s="80">
        <v>1318611.3566964141</v>
      </c>
      <c r="F21" s="80">
        <v>1354111.9272184765</v>
      </c>
      <c r="G21" s="80">
        <v>1375025.0825447789</v>
      </c>
      <c r="H21" s="80">
        <v>1409248.6953794996</v>
      </c>
      <c r="I21" s="80">
        <v>1434568.2891922626</v>
      </c>
      <c r="J21" s="80">
        <v>1531640.2125771944</v>
      </c>
      <c r="K21" s="81">
        <v>1601384.9940910665</v>
      </c>
      <c r="L21" s="81">
        <v>1660615.5379071732</v>
      </c>
      <c r="M21" s="81">
        <v>1642289.8497242013</v>
      </c>
      <c r="N21" s="81">
        <v>1507881.498840702</v>
      </c>
      <c r="O21" s="81">
        <v>1526378.8572474117</v>
      </c>
      <c r="P21" s="81">
        <v>1573923.4920688348</v>
      </c>
      <c r="Q21" s="81">
        <v>1581676.3297887247</v>
      </c>
      <c r="R21" s="81">
        <v>1666817.0165663827</v>
      </c>
      <c r="S21" s="81">
        <v>1718433.2485568407</v>
      </c>
      <c r="T21" s="81">
        <v>1673768.3439288894</v>
      </c>
      <c r="U21" s="81">
        <v>1612908.2161668336</v>
      </c>
      <c r="V21" s="81">
        <v>1679547.5943069246</v>
      </c>
      <c r="W21" s="81">
        <v>1714451.5023642734</v>
      </c>
      <c r="X21" s="81">
        <v>1706945.4733125505</v>
      </c>
    </row>
    <row r="22" spans="1:24" x14ac:dyDescent="0.2">
      <c r="A22" s="69" t="s">
        <v>36</v>
      </c>
      <c r="B22" s="80" t="s">
        <v>20</v>
      </c>
      <c r="C22" s="80">
        <v>129988.31531568053</v>
      </c>
      <c r="D22" s="80">
        <v>166366.5390294127</v>
      </c>
      <c r="E22" s="80">
        <v>395376.78633942688</v>
      </c>
      <c r="F22" s="80">
        <v>450954.68347290851</v>
      </c>
      <c r="G22" s="80">
        <v>553654.86516741582</v>
      </c>
      <c r="H22" s="80">
        <v>645228.87322854577</v>
      </c>
      <c r="I22" s="80">
        <v>770486.15595954121</v>
      </c>
      <c r="J22" s="80">
        <v>923929.10911498824</v>
      </c>
      <c r="K22" s="81">
        <v>1089733.3021170571</v>
      </c>
      <c r="L22" s="81">
        <v>1249502.5413879149</v>
      </c>
      <c r="M22" s="81">
        <v>1442124.1487579097</v>
      </c>
      <c r="N22" s="81">
        <v>1816483.9457556522</v>
      </c>
      <c r="O22" s="81">
        <v>2068744.2482878186</v>
      </c>
      <c r="P22" s="81">
        <v>2354430.6425191322</v>
      </c>
      <c r="Q22" s="81">
        <v>2727580.1544854189</v>
      </c>
      <c r="R22" s="81">
        <v>3071184.2377150408</v>
      </c>
      <c r="S22" s="81">
        <v>3339815.7150234017</v>
      </c>
      <c r="T22" s="81">
        <v>3636104.7700258964</v>
      </c>
      <c r="U22" s="81">
        <v>3966949.1649166821</v>
      </c>
      <c r="V22" s="81">
        <v>4274256.7272834517</v>
      </c>
      <c r="W22" s="81">
        <v>4615692.2873799987</v>
      </c>
      <c r="X22" s="81">
        <v>5113236.0404181462</v>
      </c>
    </row>
    <row r="23" spans="1:24" x14ac:dyDescent="0.2">
      <c r="A23" s="74" t="s">
        <v>37</v>
      </c>
      <c r="B23" s="80" t="s">
        <v>20</v>
      </c>
      <c r="C23" s="80">
        <v>99939.081436724562</v>
      </c>
      <c r="D23" s="80">
        <v>171151.74296758327</v>
      </c>
      <c r="E23" s="80">
        <v>222425.69267492092</v>
      </c>
      <c r="F23" s="80">
        <v>250058.51587945549</v>
      </c>
      <c r="G23" s="80">
        <v>260993.92806210188</v>
      </c>
      <c r="H23" s="80">
        <v>277680.45732795569</v>
      </c>
      <c r="I23" s="80">
        <v>313267.05573797593</v>
      </c>
      <c r="J23" s="80">
        <v>337569.87879806146</v>
      </c>
      <c r="K23" s="81">
        <v>383008.77971160103</v>
      </c>
      <c r="L23" s="81">
        <v>428057.09930159961</v>
      </c>
      <c r="M23" s="81">
        <v>458805.5199758808</v>
      </c>
      <c r="N23" s="81">
        <v>486859.60401960806</v>
      </c>
      <c r="O23" s="81">
        <v>547931.84599297435</v>
      </c>
      <c r="P23" s="81">
        <v>615452.49193122715</v>
      </c>
      <c r="Q23" s="81">
        <v>675580.41693328787</v>
      </c>
      <c r="R23" s="81">
        <v>715212.56890125596</v>
      </c>
      <c r="S23" s="81">
        <v>761771.43227102514</v>
      </c>
      <c r="T23" s="81">
        <v>764029.40811441769</v>
      </c>
      <c r="U23" s="81">
        <v>788291.63242265536</v>
      </c>
      <c r="V23" s="81">
        <v>875410.53769445035</v>
      </c>
      <c r="W23" s="81">
        <v>947936.15810529515</v>
      </c>
      <c r="X23" s="81">
        <v>993794.05106577533</v>
      </c>
    </row>
    <row r="24" spans="1:24" x14ac:dyDescent="0.2">
      <c r="A24" s="74" t="s">
        <v>38</v>
      </c>
      <c r="B24" s="80" t="s">
        <v>20</v>
      </c>
      <c r="C24" s="80" t="s">
        <v>20</v>
      </c>
      <c r="D24" s="80">
        <v>949.87781806248756</v>
      </c>
      <c r="E24" s="80">
        <v>1234.7866989881434</v>
      </c>
      <c r="F24" s="80">
        <v>1215.7423449047201</v>
      </c>
      <c r="G24" s="80">
        <v>1320.5377688123274</v>
      </c>
      <c r="H24" s="80">
        <v>1260.5051827085142</v>
      </c>
      <c r="I24" s="80">
        <v>1517.1534360254959</v>
      </c>
      <c r="J24" s="80">
        <v>2223.0240224653471</v>
      </c>
      <c r="K24" s="81">
        <v>3055.0312985029273</v>
      </c>
      <c r="L24" s="81">
        <v>2860.9190913959965</v>
      </c>
      <c r="M24" s="81">
        <v>2900.2202732164733</v>
      </c>
      <c r="N24" s="81">
        <v>1934.1019694121819</v>
      </c>
      <c r="O24" s="81">
        <v>2496.6689625034655</v>
      </c>
      <c r="P24" s="81">
        <v>3029.8757448138831</v>
      </c>
      <c r="Q24" s="81">
        <v>3006.1187935235216</v>
      </c>
      <c r="R24" s="81">
        <v>2838.1759570791614</v>
      </c>
      <c r="S24" s="81">
        <v>3249.9316079922073</v>
      </c>
      <c r="T24" s="81">
        <v>3038.2286834714546</v>
      </c>
      <c r="U24" s="81">
        <v>2184.9912168608198</v>
      </c>
      <c r="V24" s="81">
        <v>2650.5488878405354</v>
      </c>
      <c r="W24" s="81">
        <v>3444.4118929674951</v>
      </c>
      <c r="X24" s="81">
        <v>3529.2776077104263</v>
      </c>
    </row>
    <row r="25" spans="1:24" x14ac:dyDescent="0.2">
      <c r="A25" s="74" t="s">
        <v>39</v>
      </c>
      <c r="B25" s="80" t="s">
        <v>20</v>
      </c>
      <c r="C25" s="80" t="s">
        <v>20</v>
      </c>
      <c r="D25" s="80">
        <v>1542.4651502220565</v>
      </c>
      <c r="E25" s="80">
        <v>2642.7621313783829</v>
      </c>
      <c r="F25" s="80">
        <v>3209.8915669056805</v>
      </c>
      <c r="G25" s="80">
        <v>3374.9473299657734</v>
      </c>
      <c r="H25" s="80">
        <v>3768.8549997216578</v>
      </c>
      <c r="I25" s="80">
        <v>4544.2703070386606</v>
      </c>
      <c r="J25" s="80">
        <v>4874.8551117205861</v>
      </c>
      <c r="K25" s="81">
        <v>5543.0280294674412</v>
      </c>
      <c r="L25" s="81">
        <v>6234.1188440208261</v>
      </c>
      <c r="M25" s="81">
        <v>6297.9853120904581</v>
      </c>
      <c r="N25" s="81">
        <v>5645.608909732392</v>
      </c>
      <c r="O25" s="81">
        <v>5410.4881414370329</v>
      </c>
      <c r="P25" s="81">
        <v>6611.6871198390254</v>
      </c>
      <c r="Q25" s="81">
        <v>6792.4286200369434</v>
      </c>
      <c r="R25" s="81">
        <v>7472.0517018435221</v>
      </c>
      <c r="S25" s="81">
        <v>8400.0460306920013</v>
      </c>
      <c r="T25" s="81">
        <v>8680.8076828987851</v>
      </c>
      <c r="U25" s="81">
        <v>7185.0661121817075</v>
      </c>
      <c r="V25" s="81">
        <v>7971.7515874991004</v>
      </c>
      <c r="W25" s="81">
        <v>8663.3138521960009</v>
      </c>
      <c r="X25" s="81">
        <v>9604.4682828758196</v>
      </c>
    </row>
    <row r="26" spans="1:24" x14ac:dyDescent="0.2">
      <c r="A26" s="69" t="s">
        <v>40</v>
      </c>
      <c r="B26" s="80" t="s">
        <v>20</v>
      </c>
      <c r="C26" s="80" t="s">
        <v>20</v>
      </c>
      <c r="D26" s="80" t="s">
        <v>20</v>
      </c>
      <c r="E26" s="80">
        <v>6153.8867517592307</v>
      </c>
      <c r="F26" s="80" t="s">
        <v>20</v>
      </c>
      <c r="G26" s="80" t="s">
        <v>20</v>
      </c>
      <c r="H26" s="80">
        <v>6865.2464389223742</v>
      </c>
      <c r="I26" s="80">
        <v>7011.1678255158395</v>
      </c>
      <c r="J26" s="80">
        <v>7094.0698601503091</v>
      </c>
      <c r="K26" s="81">
        <v>7912.604777666078</v>
      </c>
      <c r="L26" s="81">
        <v>8185.2110737010771</v>
      </c>
      <c r="M26" s="81">
        <v>8241.4674449924078</v>
      </c>
      <c r="N26" s="81">
        <v>8147.2783828847723</v>
      </c>
      <c r="O26" s="81">
        <v>7652.7249183854501</v>
      </c>
      <c r="P26" s="81">
        <v>7639.1963959825644</v>
      </c>
      <c r="Q26" s="81">
        <v>6622.999868273062</v>
      </c>
      <c r="R26" s="81">
        <v>7026.7794563812822</v>
      </c>
      <c r="S26" s="81">
        <v>7111.4114152127568</v>
      </c>
      <c r="T26" s="81">
        <v>7641.6003852424219</v>
      </c>
      <c r="U26" s="81">
        <v>7964.5525338637344</v>
      </c>
      <c r="V26" s="81">
        <v>7924.717985201607</v>
      </c>
      <c r="W26" s="81">
        <v>7556.771313414547</v>
      </c>
      <c r="X26" s="81">
        <v>7464.4661540792004</v>
      </c>
    </row>
    <row r="27" spans="1:24" x14ac:dyDescent="0.2">
      <c r="A27" s="69" t="s">
        <v>41</v>
      </c>
      <c r="B27" s="80" t="s">
        <v>20</v>
      </c>
      <c r="C27" s="80" t="s">
        <v>20</v>
      </c>
      <c r="D27" s="80">
        <v>31507.975193860559</v>
      </c>
      <c r="E27" s="80">
        <v>50717.308616023467</v>
      </c>
      <c r="F27" s="80">
        <v>53489.634217346917</v>
      </c>
      <c r="G27" s="80">
        <v>58435.523376807614</v>
      </c>
      <c r="H27" s="80">
        <v>65779.937587717228</v>
      </c>
      <c r="I27" s="80">
        <v>67493.597167166256</v>
      </c>
      <c r="J27" s="80">
        <v>70879.200401171503</v>
      </c>
      <c r="K27" s="81">
        <v>68633.357332664556</v>
      </c>
      <c r="L27" s="81">
        <v>75742.511251642543</v>
      </c>
      <c r="M27" s="81">
        <v>85366.353245136488</v>
      </c>
      <c r="N27" s="81">
        <v>87351.426226412455</v>
      </c>
      <c r="O27" s="81">
        <v>94753.698713066886</v>
      </c>
      <c r="P27" s="81">
        <v>93548.579246121066</v>
      </c>
      <c r="Q27" s="81">
        <v>86601.645516399221</v>
      </c>
      <c r="R27" s="81">
        <v>88622.458448215417</v>
      </c>
      <c r="S27" s="81">
        <v>93351.001276684096</v>
      </c>
      <c r="T27" s="81">
        <v>95124.073200658313</v>
      </c>
      <c r="U27" s="81">
        <v>88157.331944659309</v>
      </c>
      <c r="V27" s="81">
        <v>76217.040530156068</v>
      </c>
      <c r="W27" s="81">
        <v>72862.308093947504</v>
      </c>
      <c r="X27" s="81">
        <v>67331.74684105879</v>
      </c>
    </row>
    <row r="28" spans="1:24" x14ac:dyDescent="0.2">
      <c r="A28" s="69" t="s">
        <v>42</v>
      </c>
      <c r="B28" s="80">
        <v>66355.293362634664</v>
      </c>
      <c r="C28" s="80">
        <v>95585.511454350446</v>
      </c>
      <c r="D28" s="80">
        <v>104939.9574340918</v>
      </c>
      <c r="E28" s="80">
        <v>127451.0639108648</v>
      </c>
      <c r="F28" s="80">
        <v>130875.21997111845</v>
      </c>
      <c r="G28" s="80">
        <v>127460.43506066503</v>
      </c>
      <c r="H28" s="80">
        <v>130472.15809822538</v>
      </c>
      <c r="I28" s="80">
        <v>133443.66286867528</v>
      </c>
      <c r="J28" s="80">
        <v>135028.38388802129</v>
      </c>
      <c r="K28" s="81">
        <v>137086.07193820862</v>
      </c>
      <c r="L28" s="81">
        <v>136507.32241969122</v>
      </c>
      <c r="M28" s="81">
        <v>135494.27385268599</v>
      </c>
      <c r="N28" s="81">
        <v>133985.79957497443</v>
      </c>
      <c r="O28" s="81">
        <v>138910.16954918177</v>
      </c>
      <c r="P28" s="81">
        <v>155740.23049862805</v>
      </c>
      <c r="Q28" s="81">
        <v>156999.73636170532</v>
      </c>
      <c r="R28" s="81">
        <v>176415.66947468763</v>
      </c>
      <c r="S28" s="81">
        <v>180357.0342128067</v>
      </c>
      <c r="T28" s="81">
        <v>181586.00589674912</v>
      </c>
      <c r="U28" s="81">
        <v>185976.60241455233</v>
      </c>
      <c r="V28" s="81">
        <v>193859.8833392059</v>
      </c>
      <c r="W28" s="81">
        <v>194814.20024580497</v>
      </c>
      <c r="X28" s="81">
        <v>202854.85077653814</v>
      </c>
    </row>
    <row r="29" spans="1:24" x14ac:dyDescent="0.2">
      <c r="A29" s="69" t="s">
        <v>43</v>
      </c>
      <c r="B29" s="80">
        <v>7161.3709854839872</v>
      </c>
      <c r="C29" s="80">
        <v>7690.3372883436823</v>
      </c>
      <c r="D29" s="80">
        <v>8972.9681031013642</v>
      </c>
      <c r="E29" s="80" t="s">
        <v>20</v>
      </c>
      <c r="F29" s="80">
        <v>12839.383307339109</v>
      </c>
      <c r="G29" s="80" t="s">
        <v>20</v>
      </c>
      <c r="H29" s="80">
        <v>14726.629927333004</v>
      </c>
      <c r="I29" s="80" t="s">
        <v>20</v>
      </c>
      <c r="J29" s="80">
        <v>15326.258469598524</v>
      </c>
      <c r="K29" s="81" t="s">
        <v>20</v>
      </c>
      <c r="L29" s="81">
        <v>16852.345562987775</v>
      </c>
      <c r="M29" s="81" t="s">
        <v>20</v>
      </c>
      <c r="N29" s="81">
        <v>18291.521457126986</v>
      </c>
      <c r="O29" s="81" t="s">
        <v>20</v>
      </c>
      <c r="P29" s="81">
        <v>18645.807090968294</v>
      </c>
      <c r="Q29" s="81" t="s">
        <v>20</v>
      </c>
      <c r="R29" s="81">
        <v>18279.436675386372</v>
      </c>
      <c r="S29" s="81" t="s">
        <v>20</v>
      </c>
      <c r="T29" s="81">
        <v>21074.470928146104</v>
      </c>
      <c r="U29" s="81" t="s">
        <v>20</v>
      </c>
      <c r="V29" s="81">
        <v>25038.933959521462</v>
      </c>
      <c r="W29" s="81" t="s">
        <v>20</v>
      </c>
      <c r="X29" s="81">
        <v>27914.876466790174</v>
      </c>
    </row>
    <row r="30" spans="1:24" x14ac:dyDescent="0.2">
      <c r="A30" s="75" t="s">
        <v>44</v>
      </c>
      <c r="B30" s="82">
        <v>14900.134639230044</v>
      </c>
      <c r="C30" s="82">
        <v>24079.785295674956</v>
      </c>
      <c r="D30" s="82">
        <v>28127.349874194311</v>
      </c>
      <c r="E30" s="82" t="s">
        <v>20</v>
      </c>
      <c r="F30" s="82">
        <v>36658.379560557551</v>
      </c>
      <c r="G30" s="82">
        <v>37502.467484579334</v>
      </c>
      <c r="H30" s="82">
        <v>39032.456572067284</v>
      </c>
      <c r="I30" s="82">
        <v>38551.990295205476</v>
      </c>
      <c r="J30" s="82">
        <v>40299.583028524459</v>
      </c>
      <c r="K30" s="83">
        <v>42506.726593381281</v>
      </c>
      <c r="L30" s="83">
        <v>46565.041406009281</v>
      </c>
      <c r="M30" s="83">
        <v>48997.764684236674</v>
      </c>
      <c r="N30" s="83">
        <v>49233.336953894337</v>
      </c>
      <c r="O30" s="83">
        <v>48521.961581549403</v>
      </c>
      <c r="P30" s="83">
        <v>50064.842348769373</v>
      </c>
      <c r="Q30" s="83">
        <v>51639.715132139892</v>
      </c>
      <c r="R30" s="83">
        <v>53131.065253430694</v>
      </c>
      <c r="S30" s="83">
        <v>54954.341044190696</v>
      </c>
      <c r="T30" s="83">
        <v>60209.19999999999</v>
      </c>
      <c r="U30" s="83">
        <v>62157.718198944356</v>
      </c>
      <c r="V30" s="83">
        <v>66377.537091854319</v>
      </c>
      <c r="W30" s="83">
        <v>67675.25090969658</v>
      </c>
      <c r="X30" s="83">
        <v>69735.424811469435</v>
      </c>
    </row>
    <row r="31" spans="1:24" x14ac:dyDescent="0.2">
      <c r="A31" s="69" t="s">
        <v>45</v>
      </c>
      <c r="B31" s="80" t="s">
        <v>20</v>
      </c>
      <c r="C31" s="80">
        <v>27834.252100594815</v>
      </c>
      <c r="D31" s="80">
        <v>28529.388029445101</v>
      </c>
      <c r="E31" s="80">
        <v>38255.37513402757</v>
      </c>
      <c r="F31" s="80">
        <v>37576.803680480727</v>
      </c>
      <c r="G31" s="80">
        <v>34342.402336328734</v>
      </c>
      <c r="H31" s="80">
        <v>34350.782748956241</v>
      </c>
      <c r="I31" s="80">
        <v>37029.922363965212</v>
      </c>
      <c r="J31" s="80">
        <v>39041.836302365955</v>
      </c>
      <c r="K31" s="81">
        <v>40569.878182900517</v>
      </c>
      <c r="L31" s="81">
        <v>44294.8109114197</v>
      </c>
      <c r="M31" s="81">
        <v>49235.694517054108</v>
      </c>
      <c r="N31" s="81">
        <v>55834.851802691352</v>
      </c>
      <c r="O31" s="81">
        <v>63081.341747355065</v>
      </c>
      <c r="P31" s="81">
        <v>68534.131492422457</v>
      </c>
      <c r="Q31" s="81">
        <v>82227.683816850142</v>
      </c>
      <c r="R31" s="81">
        <v>82382.670414515815</v>
      </c>
      <c r="S31" s="81">
        <v>91866.525817728732</v>
      </c>
      <c r="T31" s="81">
        <v>101629.67022816913</v>
      </c>
      <c r="U31" s="81">
        <v>100653.69926304575</v>
      </c>
      <c r="V31" s="81">
        <v>113330.2910821882</v>
      </c>
      <c r="W31" s="81">
        <v>139570.88815966985</v>
      </c>
      <c r="X31" s="81">
        <v>159703.78962586189</v>
      </c>
    </row>
    <row r="32" spans="1:24" x14ac:dyDescent="0.2">
      <c r="A32" s="69" t="s">
        <v>46</v>
      </c>
      <c r="B32" s="80" t="s">
        <v>20</v>
      </c>
      <c r="C32" s="80">
        <v>11933.704390726518</v>
      </c>
      <c r="D32" s="80">
        <v>12518.834156673991</v>
      </c>
      <c r="E32" s="80">
        <v>21356.902473927443</v>
      </c>
      <c r="F32" s="80">
        <v>23077.204228544964</v>
      </c>
      <c r="G32" s="80">
        <v>21948.163234813175</v>
      </c>
      <c r="H32" s="80">
        <v>21026.514430157971</v>
      </c>
      <c r="I32" s="80">
        <v>22361.744066154009</v>
      </c>
      <c r="J32" s="80">
        <v>23409.489690881328</v>
      </c>
      <c r="K32" s="81">
        <v>29974.334071073838</v>
      </c>
      <c r="L32" s="81">
        <v>36188.189752288985</v>
      </c>
      <c r="M32" s="81">
        <v>46611.142685267987</v>
      </c>
      <c r="N32" s="81">
        <v>49431.52126004923</v>
      </c>
      <c r="O32" s="81">
        <v>48867.160854246467</v>
      </c>
      <c r="P32" s="81">
        <v>45601.454209620839</v>
      </c>
      <c r="Q32" s="81">
        <v>41385.474651127304</v>
      </c>
      <c r="R32" s="81">
        <v>39399.61856390741</v>
      </c>
      <c r="S32" s="81">
        <v>38669.701336368555</v>
      </c>
      <c r="T32" s="81">
        <v>37940.06976986341</v>
      </c>
      <c r="U32" s="81">
        <v>39872.198067399724</v>
      </c>
      <c r="V32" s="81">
        <v>42511.96689556729</v>
      </c>
      <c r="W32" s="81">
        <v>44726.509462357797</v>
      </c>
      <c r="X32" s="81">
        <v>47498.793195288919</v>
      </c>
    </row>
    <row r="33" spans="1:24" x14ac:dyDescent="0.2">
      <c r="A33" s="69" t="s">
        <v>47</v>
      </c>
      <c r="B33" s="80" t="s">
        <v>20</v>
      </c>
      <c r="C33" s="80">
        <v>17874.714192075189</v>
      </c>
      <c r="D33" s="80">
        <v>18733.947727333732</v>
      </c>
      <c r="E33" s="80">
        <v>8945.901425869004</v>
      </c>
      <c r="F33" s="80">
        <v>10056.060824867605</v>
      </c>
      <c r="G33" s="80">
        <v>10247.069085766394</v>
      </c>
      <c r="H33" s="80">
        <v>11039.302487039353</v>
      </c>
      <c r="I33" s="80">
        <v>11955.441085593502</v>
      </c>
      <c r="J33" s="80">
        <v>13259.066642407244</v>
      </c>
      <c r="K33" s="81">
        <v>15857.760847531343</v>
      </c>
      <c r="L33" s="81">
        <v>19039.73391155744</v>
      </c>
      <c r="M33" s="81">
        <v>22466.613352181492</v>
      </c>
      <c r="N33" s="81">
        <v>17067.35186171611</v>
      </c>
      <c r="O33" s="81">
        <v>16870.740181920195</v>
      </c>
      <c r="P33" s="81">
        <v>18773.009618454267</v>
      </c>
      <c r="Q33" s="81">
        <v>18648.469588674077</v>
      </c>
      <c r="R33" s="81">
        <v>15474.801401799101</v>
      </c>
      <c r="S33" s="81">
        <v>15762.159075012674</v>
      </c>
      <c r="T33" s="81">
        <v>20768.067228761949</v>
      </c>
      <c r="U33" s="81">
        <v>21427.647095345608</v>
      </c>
      <c r="V33" s="81">
        <v>24045.33620142626</v>
      </c>
      <c r="W33" s="81">
        <v>25016.391628752212</v>
      </c>
      <c r="X33" s="81">
        <v>24882.521525531476</v>
      </c>
    </row>
    <row r="34" spans="1:24" x14ac:dyDescent="0.2">
      <c r="A34" s="73" t="s">
        <v>48</v>
      </c>
      <c r="B34" s="80" t="s">
        <v>20</v>
      </c>
      <c r="C34" s="80">
        <v>404964.70560674928</v>
      </c>
      <c r="D34" s="80">
        <v>146834.38348121705</v>
      </c>
      <c r="E34" s="80">
        <v>196216.89691894539</v>
      </c>
      <c r="F34" s="80">
        <v>231172.86694598873</v>
      </c>
      <c r="G34" s="80">
        <v>256453.54232436238</v>
      </c>
      <c r="H34" s="80">
        <v>283590.41682624019</v>
      </c>
      <c r="I34" s="80">
        <v>272105.83128023846</v>
      </c>
      <c r="J34" s="80">
        <v>268496.5448958592</v>
      </c>
      <c r="K34" s="81">
        <v>291740.15556326468</v>
      </c>
      <c r="L34" s="81">
        <v>329382.08098292124</v>
      </c>
      <c r="M34" s="81">
        <v>324376.49912714551</v>
      </c>
      <c r="N34" s="81">
        <v>358437.2096174793</v>
      </c>
      <c r="O34" s="81">
        <v>338160.52172503719</v>
      </c>
      <c r="P34" s="81">
        <v>340254.63998485479</v>
      </c>
      <c r="Q34" s="81">
        <v>358202.17602349952</v>
      </c>
      <c r="R34" s="81">
        <v>364371.07914574951</v>
      </c>
      <c r="S34" s="81">
        <v>383164.11761997989</v>
      </c>
      <c r="T34" s="81">
        <v>385566.67846773786</v>
      </c>
      <c r="U34" s="81">
        <v>386849.77185042528</v>
      </c>
      <c r="V34" s="81">
        <v>396516.21139822138</v>
      </c>
      <c r="W34" s="81">
        <v>363692.89103566698</v>
      </c>
      <c r="X34" s="81">
        <v>389367.18736474746</v>
      </c>
    </row>
    <row r="35" spans="1:24" x14ac:dyDescent="0.2">
      <c r="A35" s="69" t="s">
        <v>49</v>
      </c>
      <c r="B35" s="80" t="s">
        <v>20</v>
      </c>
      <c r="C35" s="80" t="s">
        <v>20</v>
      </c>
      <c r="D35" s="80">
        <v>18242.547428103346</v>
      </c>
      <c r="E35" s="80">
        <v>39624.773355490011</v>
      </c>
      <c r="F35" s="80">
        <v>43350.428411217617</v>
      </c>
      <c r="G35" s="80">
        <v>45574.52873187622</v>
      </c>
      <c r="H35" s="80">
        <v>46797.37619973447</v>
      </c>
      <c r="I35" s="80">
        <v>53498.051171388128</v>
      </c>
      <c r="J35" s="80">
        <v>59356.209363703609</v>
      </c>
      <c r="K35" s="81">
        <v>63752.037994826285</v>
      </c>
      <c r="L35" s="81">
        <v>76178.876115297986</v>
      </c>
      <c r="M35" s="81">
        <v>86863.248481461924</v>
      </c>
      <c r="N35" s="81">
        <v>71311.180902297157</v>
      </c>
      <c r="O35" s="81">
        <v>74080.169659074076</v>
      </c>
      <c r="P35" s="81">
        <v>84455.937154130836</v>
      </c>
      <c r="Q35" s="81">
        <v>81779.137804965343</v>
      </c>
      <c r="R35" s="81">
        <v>85912.060954443921</v>
      </c>
      <c r="S35" s="81">
        <v>96783.317955454346</v>
      </c>
      <c r="T35" s="81">
        <v>104330.2258435801</v>
      </c>
      <c r="U35" s="81">
        <v>102496.83134294421</v>
      </c>
      <c r="V35" s="81">
        <v>98865.826745958897</v>
      </c>
      <c r="W35" s="81">
        <v>98233.978647526907</v>
      </c>
      <c r="X35" s="81" t="s">
        <v>20</v>
      </c>
    </row>
    <row r="36" spans="1:24" x14ac:dyDescent="0.2">
      <c r="A36" s="69" t="s">
        <v>50</v>
      </c>
      <c r="B36" s="80" t="s">
        <v>20</v>
      </c>
      <c r="C36" s="80" t="s">
        <v>20</v>
      </c>
      <c r="D36" s="80">
        <v>6643.8563458715989</v>
      </c>
      <c r="E36" s="80">
        <v>5580.2435968953032</v>
      </c>
      <c r="F36" s="80">
        <v>5640.6943540532884</v>
      </c>
      <c r="G36" s="80">
        <v>5314.5387753589821</v>
      </c>
      <c r="H36" s="80">
        <v>5590.015792234889</v>
      </c>
      <c r="I36" s="80">
        <v>5248.201376394647</v>
      </c>
      <c r="J36" s="80">
        <v>5513.3791656675594</v>
      </c>
      <c r="K36" s="81">
        <v>5758.0956188735772</v>
      </c>
      <c r="L36" s="81">
        <v>6013.2968772477661</v>
      </c>
      <c r="M36" s="81">
        <v>6545.9769667713836</v>
      </c>
      <c r="N36" s="81">
        <v>6341.0868359171773</v>
      </c>
      <c r="O36" s="81">
        <v>8671.6341240316178</v>
      </c>
      <c r="P36" s="81">
        <v>9595.4190951141172</v>
      </c>
      <c r="Q36" s="81">
        <v>11837.936657957445</v>
      </c>
      <c r="R36" s="81">
        <v>12293.304922361918</v>
      </c>
      <c r="S36" s="81">
        <v>13501.440577404954</v>
      </c>
      <c r="T36" s="81">
        <v>18737.004231636867</v>
      </c>
      <c r="U36" s="81">
        <v>13015.75729225907</v>
      </c>
      <c r="V36" s="81">
        <v>15029.160962992173</v>
      </c>
      <c r="W36" s="81">
        <v>14768.260914163122</v>
      </c>
      <c r="X36" s="81">
        <v>14898.547916605388</v>
      </c>
    </row>
    <row r="37" spans="1:24" x14ac:dyDescent="0.2">
      <c r="A37" s="69" t="s">
        <v>51</v>
      </c>
      <c r="B37" s="80" t="s">
        <v>20</v>
      </c>
      <c r="C37" s="80" t="s">
        <v>20</v>
      </c>
      <c r="D37" s="80">
        <v>5910.5799254565782</v>
      </c>
      <c r="E37" s="80">
        <v>6605.3390348549046</v>
      </c>
      <c r="F37" s="80">
        <v>7358.5558187025345</v>
      </c>
      <c r="G37" s="80">
        <v>7489.7758190982422</v>
      </c>
      <c r="H37" s="80">
        <v>6667.8088268149895</v>
      </c>
      <c r="I37" s="80">
        <v>7640.6900229860539</v>
      </c>
      <c r="J37" s="80">
        <v>8205.8710186152439</v>
      </c>
      <c r="K37" s="81">
        <v>9407.4394414478047</v>
      </c>
      <c r="L37" s="81">
        <v>9343.7289692741651</v>
      </c>
      <c r="M37" s="81">
        <v>11025.128193499773</v>
      </c>
      <c r="N37" s="81">
        <v>11352.775693288055</v>
      </c>
      <c r="O37" s="81">
        <v>13026.069383395963</v>
      </c>
      <c r="P37" s="81">
        <v>15454.526911028011</v>
      </c>
      <c r="Q37" s="81">
        <v>15967.267356892065</v>
      </c>
      <c r="R37" s="81">
        <v>15829.180123896109</v>
      </c>
      <c r="S37" s="81">
        <v>15002.759294348429</v>
      </c>
      <c r="T37" s="81">
        <v>14233.387391938199</v>
      </c>
      <c r="U37" s="81">
        <v>13430.008369890726</v>
      </c>
      <c r="V37" s="81">
        <v>13076.662233667048</v>
      </c>
      <c r="W37" s="81">
        <v>14243.613998748187</v>
      </c>
      <c r="X37" s="81">
        <v>15457.464867641511</v>
      </c>
    </row>
    <row r="38" spans="1:24" x14ac:dyDescent="0.2">
      <c r="A38" s="74" t="s">
        <v>52</v>
      </c>
      <c r="B38" s="80">
        <v>28876.837610191182</v>
      </c>
      <c r="C38" s="80">
        <v>81389.825251298651</v>
      </c>
      <c r="D38" s="80">
        <v>82476.938285692493</v>
      </c>
      <c r="E38" s="80">
        <v>115450.15937866418</v>
      </c>
      <c r="F38" s="80">
        <v>120747.97847120109</v>
      </c>
      <c r="G38" s="80">
        <v>134012.74990999367</v>
      </c>
      <c r="H38" s="80">
        <v>147214.8300061863</v>
      </c>
      <c r="I38" s="80">
        <v>154356.22310227447</v>
      </c>
      <c r="J38" s="80">
        <v>169012.44827335814</v>
      </c>
      <c r="K38" s="81">
        <v>188341.23858947118</v>
      </c>
      <c r="L38" s="81">
        <v>205658.69354169766</v>
      </c>
      <c r="M38" s="81">
        <v>221610.94274990531</v>
      </c>
      <c r="N38" s="81">
        <v>219490.44833065281</v>
      </c>
      <c r="O38" s="81">
        <v>219256.17949043636</v>
      </c>
      <c r="P38" s="81">
        <v>213223.99193248083</v>
      </c>
      <c r="Q38" s="81">
        <v>201538.87012302654</v>
      </c>
      <c r="R38" s="81">
        <v>195045.74477246619</v>
      </c>
      <c r="S38" s="81">
        <v>192612.28258340902</v>
      </c>
      <c r="T38" s="81">
        <v>196815.44271059215</v>
      </c>
      <c r="U38" s="81">
        <v>197492.63349624065</v>
      </c>
      <c r="V38" s="81">
        <v>206771.90616428189</v>
      </c>
      <c r="W38" s="81">
        <v>217167.6831926587</v>
      </c>
      <c r="X38" s="81">
        <v>223164.94931149331</v>
      </c>
    </row>
    <row r="39" spans="1:24" x14ac:dyDescent="0.2">
      <c r="A39" s="69" t="s">
        <v>53</v>
      </c>
      <c r="B39" s="80">
        <v>273738.26527338958</v>
      </c>
      <c r="C39" s="80">
        <v>304499.15947022481</v>
      </c>
      <c r="D39" s="80">
        <v>294122.01401143125</v>
      </c>
      <c r="E39" s="80">
        <v>343676.63411956374</v>
      </c>
      <c r="F39" s="80">
        <v>350782.81486813631</v>
      </c>
      <c r="G39" s="80">
        <v>361242.59087135119</v>
      </c>
      <c r="H39" s="80">
        <v>365186.5552736604</v>
      </c>
      <c r="I39" s="80">
        <v>362428.51229452202</v>
      </c>
      <c r="J39" s="80">
        <v>377873.03436487191</v>
      </c>
      <c r="K39" s="81">
        <v>393356.27575258038</v>
      </c>
      <c r="L39" s="81">
        <v>412623.71695249778</v>
      </c>
      <c r="M39" s="81">
        <v>410614.16834822274</v>
      </c>
      <c r="N39" s="81">
        <v>407586.34744956263</v>
      </c>
      <c r="O39" s="81">
        <v>408871.06098139856</v>
      </c>
      <c r="P39" s="81">
        <v>416054.15109799709</v>
      </c>
      <c r="Q39" s="81">
        <v>403691.05198729131</v>
      </c>
      <c r="R39" s="81">
        <v>424079.88652726985</v>
      </c>
      <c r="S39" s="81">
        <v>441758.81267706747</v>
      </c>
      <c r="T39" s="81">
        <v>453577.7500859623</v>
      </c>
      <c r="U39" s="81">
        <v>465136.07392825343</v>
      </c>
      <c r="V39" s="81">
        <v>479417.8067547846</v>
      </c>
      <c r="W39" s="81">
        <v>499356.58567199588</v>
      </c>
      <c r="X39" s="81">
        <v>513529.9022208043</v>
      </c>
    </row>
    <row r="40" spans="1:24" x14ac:dyDescent="0.2">
      <c r="A40" s="69" t="s">
        <v>54</v>
      </c>
      <c r="B40" s="80">
        <v>56948.297825516063</v>
      </c>
      <c r="C40" s="80" t="s">
        <v>20</v>
      </c>
      <c r="D40" s="80" t="s">
        <v>20</v>
      </c>
      <c r="E40" s="80">
        <v>92903.138888968882</v>
      </c>
      <c r="F40" s="80" t="s">
        <v>20</v>
      </c>
      <c r="G40" s="80" t="s">
        <v>20</v>
      </c>
      <c r="H40" s="80" t="s">
        <v>20</v>
      </c>
      <c r="I40" s="80">
        <v>111532.22673024306</v>
      </c>
      <c r="J40" s="80" t="s">
        <v>20</v>
      </c>
      <c r="K40" s="81" t="s">
        <v>20</v>
      </c>
      <c r="L40" s="81" t="s">
        <v>20</v>
      </c>
      <c r="M40" s="81">
        <v>129559.85376945596</v>
      </c>
      <c r="N40" s="81" t="s">
        <v>20</v>
      </c>
      <c r="O40" s="81" t="s">
        <v>20</v>
      </c>
      <c r="P40" s="81" t="s">
        <v>20</v>
      </c>
      <c r="Q40" s="81">
        <v>157514.38690249799</v>
      </c>
      <c r="R40" s="81" t="s">
        <v>20</v>
      </c>
      <c r="S40" s="81" t="s">
        <v>20</v>
      </c>
      <c r="T40" s="81">
        <v>177296.69519392651</v>
      </c>
      <c r="U40" s="81" t="s">
        <v>20</v>
      </c>
      <c r="V40" s="81">
        <v>178966.15694254288</v>
      </c>
      <c r="W40" s="81" t="s">
        <v>20</v>
      </c>
      <c r="X40" s="81" t="s">
        <v>20</v>
      </c>
    </row>
    <row r="41" spans="1:24" x14ac:dyDescent="0.2">
      <c r="A41" s="69" t="s">
        <v>55</v>
      </c>
      <c r="B41" s="80">
        <v>45914.82779775354</v>
      </c>
      <c r="C41" s="80">
        <v>69688.523855607404</v>
      </c>
      <c r="D41" s="80">
        <v>89575.641626364522</v>
      </c>
      <c r="E41" s="80" t="s">
        <v>20</v>
      </c>
      <c r="F41" s="80">
        <v>135648.55279464193</v>
      </c>
      <c r="G41" s="80" t="s">
        <v>20</v>
      </c>
      <c r="H41" s="80">
        <v>131054.63615281612</v>
      </c>
      <c r="I41" s="80">
        <v>128403.34975887579</v>
      </c>
      <c r="J41" s="80">
        <v>132006.80211509764</v>
      </c>
      <c r="K41" s="81">
        <v>142908.63740560572</v>
      </c>
      <c r="L41" s="81">
        <v>137564.39525063796</v>
      </c>
      <c r="M41" s="81">
        <v>146945.77063793619</v>
      </c>
      <c r="N41" s="81">
        <v>137541.98619026237</v>
      </c>
      <c r="O41" s="81">
        <v>135968.66993200008</v>
      </c>
      <c r="P41" s="81">
        <v>141160.68584415808</v>
      </c>
      <c r="Q41" s="81">
        <v>142233.77736385091</v>
      </c>
      <c r="R41" s="81">
        <v>145267.30580219268</v>
      </c>
      <c r="S41" s="81">
        <v>141874.97111705632</v>
      </c>
      <c r="T41" s="81">
        <v>153845.25590963534</v>
      </c>
      <c r="U41" s="81">
        <v>158412.59175994369</v>
      </c>
      <c r="V41" s="81">
        <v>168255.7340840557</v>
      </c>
      <c r="W41" s="81">
        <v>169408.38201861031</v>
      </c>
      <c r="X41" s="81">
        <v>176233.8209547016</v>
      </c>
    </row>
    <row r="42" spans="1:24" x14ac:dyDescent="0.2">
      <c r="A42" s="69" t="s">
        <v>56</v>
      </c>
      <c r="B42" s="80" t="s">
        <v>20</v>
      </c>
      <c r="C42" s="80">
        <v>29634.692906218886</v>
      </c>
      <c r="D42" s="80" t="s">
        <v>20</v>
      </c>
      <c r="E42" s="80" t="s">
        <v>20</v>
      </c>
      <c r="F42" s="80">
        <v>32392.723783483274</v>
      </c>
      <c r="G42" s="80" t="s">
        <v>20</v>
      </c>
      <c r="H42" s="80">
        <v>36731.562038254335</v>
      </c>
      <c r="I42" s="80">
        <v>41072.330573421073</v>
      </c>
      <c r="J42" s="80">
        <v>45887.824587391551</v>
      </c>
      <c r="K42" s="81">
        <v>50424.143438435436</v>
      </c>
      <c r="L42" s="81">
        <v>52222.993282206153</v>
      </c>
      <c r="M42" s="81">
        <v>54212.585212612015</v>
      </c>
      <c r="N42" s="81">
        <v>50221.185890524852</v>
      </c>
      <c r="O42" s="81">
        <v>45642.675165052984</v>
      </c>
      <c r="P42" s="81">
        <v>46980.344580126512</v>
      </c>
      <c r="Q42" s="81">
        <v>47962.379653231241</v>
      </c>
      <c r="R42" s="81">
        <v>48568.076726900115</v>
      </c>
      <c r="S42" s="81">
        <v>52622.622239992095</v>
      </c>
      <c r="T42" s="81">
        <v>55136.562831368974</v>
      </c>
      <c r="U42" s="81">
        <v>56768.381060493361</v>
      </c>
      <c r="V42" s="81">
        <v>58508.175853086468</v>
      </c>
      <c r="W42" s="81" t="s">
        <v>20</v>
      </c>
      <c r="X42" s="81" t="s">
        <v>20</v>
      </c>
    </row>
    <row r="43" spans="1:24" x14ac:dyDescent="0.2">
      <c r="A43" s="69" t="s">
        <v>57</v>
      </c>
      <c r="B43" s="80" t="s">
        <v>20</v>
      </c>
      <c r="C43" s="80" t="s">
        <v>20</v>
      </c>
      <c r="D43" s="80">
        <v>79828.432851124759</v>
      </c>
      <c r="E43" s="80">
        <v>120221.40061033201</v>
      </c>
      <c r="F43" s="80">
        <v>125481.67058582975</v>
      </c>
      <c r="G43" s="80">
        <v>137949.38793661207</v>
      </c>
      <c r="H43" s="80">
        <v>151461.39793113794</v>
      </c>
      <c r="I43" s="80">
        <v>165370.36538346836</v>
      </c>
      <c r="J43" s="80">
        <v>179188.99636488158</v>
      </c>
      <c r="K43" s="81">
        <v>198277.48211165128</v>
      </c>
      <c r="L43" s="81">
        <v>215404.8391086729</v>
      </c>
      <c r="M43" s="81">
        <v>233684.96051099108</v>
      </c>
      <c r="N43" s="81">
        <v>244435.94549859985</v>
      </c>
      <c r="O43" s="81">
        <v>267058.31474725687</v>
      </c>
      <c r="P43" s="81">
        <v>286381.41745945706</v>
      </c>
      <c r="Q43" s="81">
        <v>297219.74207861326</v>
      </c>
      <c r="R43" s="81">
        <v>309260.05540089466</v>
      </c>
      <c r="S43" s="81">
        <v>321509.93902964011</v>
      </c>
      <c r="T43" s="81">
        <v>328357.27776884503</v>
      </c>
      <c r="U43" s="81">
        <v>345106.46011500608</v>
      </c>
      <c r="V43" s="81">
        <v>369084.02391831321</v>
      </c>
      <c r="W43" s="81">
        <v>398091.97804839379</v>
      </c>
      <c r="X43" s="81">
        <v>426759.22771808441</v>
      </c>
    </row>
    <row r="44" spans="1:24" x14ac:dyDescent="0.2">
      <c r="A44" s="73" t="s">
        <v>58</v>
      </c>
      <c r="B44" s="80" t="s">
        <v>20</v>
      </c>
      <c r="C44" s="80" t="s">
        <v>20</v>
      </c>
      <c r="D44" s="80">
        <v>19165.599569840178</v>
      </c>
      <c r="E44" s="80">
        <v>26466.917127835324</v>
      </c>
      <c r="F44" s="80">
        <v>26995.417724544473</v>
      </c>
      <c r="G44" s="80">
        <v>27406.438357606417</v>
      </c>
      <c r="H44" s="80">
        <v>29523.538763040488</v>
      </c>
      <c r="I44" s="80">
        <v>30870.498595384612</v>
      </c>
      <c r="J44" s="80">
        <v>33533.617107391176</v>
      </c>
      <c r="K44" s="81">
        <v>37789.588973724378</v>
      </c>
      <c r="L44" s="81">
        <v>42183.269550161043</v>
      </c>
      <c r="M44" s="81">
        <v>41239.050969845441</v>
      </c>
      <c r="N44" s="81">
        <v>41006.947507713681</v>
      </c>
      <c r="O44" s="81">
        <v>43316.17428372</v>
      </c>
      <c r="P44" s="81">
        <v>51323.646317473955</v>
      </c>
      <c r="Q44" s="81">
        <v>58334.38595295453</v>
      </c>
      <c r="R44" s="81">
        <v>61917.722535635716</v>
      </c>
      <c r="S44" s="81">
        <v>65983.192669371434</v>
      </c>
      <c r="T44" s="81">
        <v>68067.083408859427</v>
      </c>
      <c r="U44" s="81">
        <v>60805.910321260439</v>
      </c>
      <c r="V44" s="81">
        <v>67721.364784907812</v>
      </c>
      <c r="W44" s="81">
        <v>75060.200776613623</v>
      </c>
      <c r="X44" s="81">
        <v>78503.368460184938</v>
      </c>
    </row>
    <row r="45" spans="1:24" x14ac:dyDescent="0.2">
      <c r="A45" s="69" t="s">
        <v>59</v>
      </c>
      <c r="B45" s="80" t="s">
        <v>20</v>
      </c>
      <c r="C45" s="80">
        <v>25911.4663520096</v>
      </c>
      <c r="D45" s="80">
        <v>21629.816628373846</v>
      </c>
      <c r="E45" s="80">
        <v>44777.863118195222</v>
      </c>
      <c r="F45" s="80">
        <v>47360.274346501341</v>
      </c>
      <c r="G45" s="80">
        <v>49118.201306378272</v>
      </c>
      <c r="H45" s="80">
        <v>47486.677431210126</v>
      </c>
      <c r="I45" s="80">
        <v>55702.824026708076</v>
      </c>
      <c r="J45" s="80">
        <v>68855.132761162909</v>
      </c>
      <c r="K45" s="81">
        <v>72216.933924591023</v>
      </c>
      <c r="L45" s="81">
        <v>94140.380099433998</v>
      </c>
      <c r="M45" s="81">
        <v>95079.955812596876</v>
      </c>
      <c r="N45" s="81">
        <v>105793.1330398709</v>
      </c>
      <c r="O45" s="81">
        <v>113289.86649746513</v>
      </c>
      <c r="P45" s="81">
        <v>126017.27154102211</v>
      </c>
      <c r="Q45" s="81">
        <v>137377.6425122098</v>
      </c>
      <c r="R45" s="81">
        <v>146528.51977513675</v>
      </c>
      <c r="S45" s="81">
        <v>162162.31920344417</v>
      </c>
      <c r="T45" s="81">
        <v>176145.93674645148</v>
      </c>
      <c r="U45" s="81">
        <v>194714.68788922005</v>
      </c>
      <c r="V45" s="81">
        <v>212571.86099289136</v>
      </c>
      <c r="W45" s="81">
        <v>235532.6155027755</v>
      </c>
      <c r="X45" s="81">
        <v>246594.67238030944</v>
      </c>
    </row>
    <row r="46" spans="1:24" x14ac:dyDescent="0.2">
      <c r="A46" s="5" t="s">
        <v>60</v>
      </c>
      <c r="B46" s="80">
        <v>451801.09730251925</v>
      </c>
      <c r="C46" s="80">
        <v>675956.51315215835</v>
      </c>
      <c r="D46" s="80">
        <v>634595.11877052183</v>
      </c>
      <c r="E46" s="80">
        <v>786122.36359641433</v>
      </c>
      <c r="F46" s="80">
        <v>797534.67280017026</v>
      </c>
      <c r="G46" s="80">
        <v>806499.07263291988</v>
      </c>
      <c r="H46" s="80">
        <v>813473.42827215116</v>
      </c>
      <c r="I46" s="80">
        <v>809919.90700145357</v>
      </c>
      <c r="J46" s="80">
        <v>818104.19262601633</v>
      </c>
      <c r="K46" s="81">
        <v>859895.63047672459</v>
      </c>
      <c r="L46" s="81">
        <v>881251.21977678034</v>
      </c>
      <c r="M46" s="81">
        <v>945632.52052584721</v>
      </c>
      <c r="N46" s="81">
        <v>935278.75633143447</v>
      </c>
      <c r="O46" s="81">
        <v>969958.07978671056</v>
      </c>
      <c r="P46" s="81">
        <v>1035835.5968781759</v>
      </c>
      <c r="Q46" s="81">
        <v>1068388.4416010296</v>
      </c>
      <c r="R46" s="81">
        <v>1056057.5083722516</v>
      </c>
      <c r="S46" s="81">
        <v>1095321.3926244357</v>
      </c>
      <c r="T46" s="81">
        <v>1133275.8926367331</v>
      </c>
      <c r="U46" s="81">
        <v>1161153.2593310711</v>
      </c>
      <c r="V46" s="81">
        <v>1237367.0405546387</v>
      </c>
      <c r="W46" s="81">
        <v>1279546.0524326793</v>
      </c>
      <c r="X46" s="81">
        <v>1316169.3983441745</v>
      </c>
    </row>
    <row r="47" spans="1:24" x14ac:dyDescent="0.2">
      <c r="A47" s="69" t="s">
        <v>61</v>
      </c>
      <c r="B47" s="80" t="s">
        <v>20</v>
      </c>
      <c r="C47" s="80">
        <v>16959.875151008393</v>
      </c>
      <c r="D47" s="80">
        <v>11713.806594683361</v>
      </c>
      <c r="E47" s="80">
        <v>15159.146002241849</v>
      </c>
      <c r="F47" s="80">
        <v>18213.000433026973</v>
      </c>
      <c r="G47" s="80">
        <v>20548.361144509057</v>
      </c>
      <c r="H47" s="80">
        <v>19976.466136941388</v>
      </c>
      <c r="I47" s="80">
        <v>19631.043863837313</v>
      </c>
      <c r="J47" s="80">
        <v>21893.556971442409</v>
      </c>
      <c r="K47" s="81">
        <v>24189.706702765423</v>
      </c>
      <c r="L47" s="81">
        <v>23687.71713944678</v>
      </c>
      <c r="M47" s="81">
        <v>24509.110929454229</v>
      </c>
      <c r="N47" s="81">
        <v>26416.969126564953</v>
      </c>
      <c r="O47" s="81">
        <v>26717.738310812434</v>
      </c>
      <c r="P47" s="81">
        <v>28437.204046125971</v>
      </c>
      <c r="Q47" s="81">
        <v>29867.804994743434</v>
      </c>
      <c r="R47" s="81">
        <v>33552.978436315119</v>
      </c>
      <c r="S47" s="81">
        <v>33970.397617932533</v>
      </c>
      <c r="T47" s="81">
        <v>35097.435513673729</v>
      </c>
      <c r="U47" s="81">
        <v>31583.362608483909</v>
      </c>
      <c r="V47" s="81">
        <v>36775.492680380215</v>
      </c>
      <c r="W47" s="81">
        <v>44364.989066566879</v>
      </c>
      <c r="X47" s="81">
        <v>45456.684751263434</v>
      </c>
    </row>
    <row r="48" spans="1:24" x14ac:dyDescent="0.2">
      <c r="A48" s="69" t="s">
        <v>62</v>
      </c>
      <c r="B48" s="80">
        <v>1633789.1039597504</v>
      </c>
      <c r="C48" s="80">
        <v>2547853.1236388152</v>
      </c>
      <c r="D48" s="80">
        <v>2661699.3845214504</v>
      </c>
      <c r="E48" s="80">
        <v>3587120.7730310652</v>
      </c>
      <c r="F48" s="80">
        <v>3649811.1177682397</v>
      </c>
      <c r="G48" s="80">
        <v>3588530.3137578885</v>
      </c>
      <c r="H48" s="80">
        <v>3698834.7359084813</v>
      </c>
      <c r="I48" s="80">
        <v>3746355.6918175556</v>
      </c>
      <c r="J48" s="80">
        <v>3900503.244031141</v>
      </c>
      <c r="K48" s="81">
        <v>4076689.869574151</v>
      </c>
      <c r="L48" s="81">
        <v>4273283.2750719599</v>
      </c>
      <c r="M48" s="81">
        <v>4488475.9690497834</v>
      </c>
      <c r="N48" s="81">
        <v>4445405.8955747979</v>
      </c>
      <c r="O48" s="81">
        <v>4434078.3597036675</v>
      </c>
      <c r="P48" s="81">
        <v>4551984.225975683</v>
      </c>
      <c r="Q48" s="81">
        <v>4513682.7632445414</v>
      </c>
      <c r="R48" s="81">
        <v>4648044.8025057316</v>
      </c>
      <c r="S48" s="81">
        <v>4782943.8550879583</v>
      </c>
      <c r="T48" s="81">
        <v>4925465.2301801639</v>
      </c>
      <c r="U48" s="81">
        <v>5137346.3228898626</v>
      </c>
      <c r="V48" s="81">
        <v>5367593.2383048506</v>
      </c>
      <c r="W48" s="81">
        <v>5723484.9887201786</v>
      </c>
      <c r="X48" s="81">
        <v>6085791.5749185272</v>
      </c>
    </row>
    <row r="49" spans="1:24" x14ac:dyDescent="0.2">
      <c r="A49" s="69" t="s">
        <v>63</v>
      </c>
      <c r="B49" s="80">
        <v>23500.793607688083</v>
      </c>
      <c r="C49" s="80">
        <v>39814.82107183669</v>
      </c>
      <c r="D49" s="80">
        <v>46043.771847091841</v>
      </c>
      <c r="E49" s="80">
        <v>65774.560535256824</v>
      </c>
      <c r="F49" s="80">
        <v>70354.432121642734</v>
      </c>
      <c r="G49" s="80">
        <v>74168.635846027319</v>
      </c>
      <c r="H49" s="80">
        <v>78801.354013413787</v>
      </c>
      <c r="I49" s="80">
        <v>80642.461163747517</v>
      </c>
      <c r="J49" s="80">
        <v>90336.172406514597</v>
      </c>
      <c r="K49" s="81">
        <v>92904.607698555279</v>
      </c>
      <c r="L49" s="81">
        <v>98785.90883222202</v>
      </c>
      <c r="M49" s="81">
        <v>106487.24569194794</v>
      </c>
      <c r="N49" s="81">
        <v>103566.81405668311</v>
      </c>
      <c r="O49" s="81">
        <v>110723.691984469</v>
      </c>
      <c r="P49" s="81">
        <v>111559.46531635974</v>
      </c>
      <c r="Q49" s="81">
        <v>122673.8664587344</v>
      </c>
      <c r="R49" s="81">
        <v>124397.49463172875</v>
      </c>
      <c r="S49" s="81">
        <v>130702.3233817881</v>
      </c>
      <c r="T49" s="81">
        <v>130547.34859056561</v>
      </c>
      <c r="U49" s="81">
        <v>136063.35365513578</v>
      </c>
      <c r="V49" s="81">
        <v>136654.32543700369</v>
      </c>
      <c r="W49" s="81">
        <v>141755.3145866135</v>
      </c>
      <c r="X49" s="81">
        <v>145542.92505232675</v>
      </c>
    </row>
    <row r="50" spans="1:24" x14ac:dyDescent="0.2">
      <c r="A50" s="75" t="s">
        <v>64</v>
      </c>
      <c r="B50" s="82" t="s">
        <v>20</v>
      </c>
      <c r="C50" s="82">
        <v>6285381.3272417765</v>
      </c>
      <c r="D50" s="82">
        <v>6549312.6347572329</v>
      </c>
      <c r="E50" s="82">
        <v>8386927.5293447115</v>
      </c>
      <c r="F50" s="82">
        <v>8651770.5631952789</v>
      </c>
      <c r="G50" s="82">
        <v>8701183.252649771</v>
      </c>
      <c r="H50" s="82">
        <v>8908064.689396875</v>
      </c>
      <c r="I50" s="82">
        <v>9091654.1451883223</v>
      </c>
      <c r="J50" s="82">
        <v>9475668.5412783008</v>
      </c>
      <c r="K50" s="83">
        <v>9951463.6820947453</v>
      </c>
      <c r="L50" s="83">
        <v>10441870.380228721</v>
      </c>
      <c r="M50" s="83">
        <v>10857286.902017737</v>
      </c>
      <c r="N50" s="83">
        <v>10729572.731702106</v>
      </c>
      <c r="O50" s="83">
        <v>10877973.301228452</v>
      </c>
      <c r="P50" s="83">
        <v>11280995.3250705</v>
      </c>
      <c r="Q50" s="83">
        <v>11407380.82882007</v>
      </c>
      <c r="R50" s="83">
        <v>11728144.00875186</v>
      </c>
      <c r="S50" s="83">
        <v>12115066.21968513</v>
      </c>
      <c r="T50" s="83">
        <v>12341817.196931511</v>
      </c>
      <c r="U50" s="83">
        <v>12609781.639858861</v>
      </c>
      <c r="V50" s="83">
        <v>13190838.222959777</v>
      </c>
      <c r="W50" s="83">
        <v>13880303.225990826</v>
      </c>
      <c r="X50" s="83">
        <v>14448719.564811319</v>
      </c>
    </row>
    <row r="51" spans="1:24" x14ac:dyDescent="0.2">
      <c r="A51" s="75" t="s">
        <v>233</v>
      </c>
      <c r="B51" s="82" t="s">
        <v>20</v>
      </c>
      <c r="C51" s="82">
        <v>1856272.8334363636</v>
      </c>
      <c r="D51" s="82">
        <v>1857785.2237026442</v>
      </c>
      <c r="E51" s="82">
        <v>2301838.5247324524</v>
      </c>
      <c r="F51" s="82">
        <v>2377710.1429449068</v>
      </c>
      <c r="G51" s="82">
        <v>2433872.1825357587</v>
      </c>
      <c r="H51" s="82">
        <v>2446087.419590225</v>
      </c>
      <c r="I51" s="82">
        <v>2478138.2579852892</v>
      </c>
      <c r="J51" s="82">
        <v>2532444.7390535693</v>
      </c>
      <c r="K51" s="83">
        <v>2668441.3970295913</v>
      </c>
      <c r="L51" s="83">
        <v>2762801.868829255</v>
      </c>
      <c r="M51" s="83">
        <v>2920353.4956579865</v>
      </c>
      <c r="N51" s="83">
        <v>2921489.3548862082</v>
      </c>
      <c r="O51" s="83">
        <v>2990895.8097438808</v>
      </c>
      <c r="P51" s="83">
        <v>3118144.9483100269</v>
      </c>
      <c r="Q51" s="83">
        <v>3189542.3572801524</v>
      </c>
      <c r="R51" s="83">
        <v>3209969.8676579441</v>
      </c>
      <c r="S51" s="83">
        <v>3297658.3602712699</v>
      </c>
      <c r="T51" s="83">
        <v>3393086.0196905569</v>
      </c>
      <c r="U51" s="83">
        <v>3431066.2909555309</v>
      </c>
      <c r="V51" s="83">
        <v>3602951.6159128966</v>
      </c>
      <c r="W51" s="83">
        <v>3757026.5618541441</v>
      </c>
      <c r="X51" s="83">
        <v>3906807.4357732921</v>
      </c>
    </row>
    <row r="53" spans="1:24" x14ac:dyDescent="0.2">
      <c r="A53" s="59" t="s">
        <v>69</v>
      </c>
    </row>
    <row r="54" spans="1:24" x14ac:dyDescent="0.2">
      <c r="A54" s="58" t="s">
        <v>70</v>
      </c>
    </row>
    <row r="55" spans="1:24" x14ac:dyDescent="0.2">
      <c r="A55" s="14" t="s">
        <v>67</v>
      </c>
    </row>
  </sheetData>
  <pageMargins left="0.25" right="0.25" top="0.75" bottom="0.75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X5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62" t="s">
        <v>71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64" t="s">
        <v>235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69" t="s">
        <v>19</v>
      </c>
      <c r="B6" s="85" t="s">
        <v>20</v>
      </c>
      <c r="C6" s="85" t="s">
        <v>20</v>
      </c>
      <c r="D6" s="85" t="s">
        <v>20</v>
      </c>
      <c r="E6" s="85">
        <v>0.39249871758156341</v>
      </c>
      <c r="F6" s="85">
        <v>0.37976706022548362</v>
      </c>
      <c r="G6" s="85">
        <v>0.34779647825663978</v>
      </c>
      <c r="H6" s="85">
        <v>0.36681640383352526</v>
      </c>
      <c r="I6" s="85">
        <v>0.403759771163482</v>
      </c>
      <c r="J6" s="85">
        <v>0.4207449595617736</v>
      </c>
      <c r="K6" s="86">
        <v>0.4521554246789668</v>
      </c>
      <c r="L6" s="86">
        <v>0.4600659099450658</v>
      </c>
      <c r="M6" s="86">
        <v>0.47054480873279464</v>
      </c>
      <c r="N6" s="86">
        <v>0.58705209004918368</v>
      </c>
      <c r="O6" s="86">
        <v>0.56405012263774068</v>
      </c>
      <c r="P6" s="86">
        <v>0.56933819916110495</v>
      </c>
      <c r="Q6" s="86">
        <v>0.63887811111714521</v>
      </c>
      <c r="R6" s="86">
        <v>0.62233614461392484</v>
      </c>
      <c r="S6" s="86">
        <v>0.59249253387917877</v>
      </c>
      <c r="T6" s="86">
        <v>0.61854097910637196</v>
      </c>
      <c r="U6" s="86">
        <v>0.53019201749038225</v>
      </c>
      <c r="V6" s="86">
        <v>0.5563149985745216</v>
      </c>
      <c r="W6" s="86">
        <v>0.50122051707420823</v>
      </c>
      <c r="X6" s="86">
        <v>0.46469521793037949</v>
      </c>
    </row>
    <row r="7" spans="1:24" x14ac:dyDescent="0.2">
      <c r="A7" s="69" t="s">
        <v>21</v>
      </c>
      <c r="B7" s="85">
        <v>0.90254763287664996</v>
      </c>
      <c r="C7" s="85" t="s">
        <v>20</v>
      </c>
      <c r="D7" s="85" t="s">
        <v>20</v>
      </c>
      <c r="E7" s="85">
        <v>1.4774645210519299</v>
      </c>
      <c r="F7" s="85" t="s">
        <v>20</v>
      </c>
      <c r="G7" s="85">
        <v>1.6494706352377146</v>
      </c>
      <c r="H7" s="85" t="s">
        <v>20</v>
      </c>
      <c r="I7" s="85">
        <v>1.7312448027962717</v>
      </c>
      <c r="J7" s="85" t="s">
        <v>20</v>
      </c>
      <c r="K7" s="86">
        <v>2.0041726755095977</v>
      </c>
      <c r="L7" s="86" t="s">
        <v>20</v>
      </c>
      <c r="M7" s="86">
        <v>2.2457018835134051</v>
      </c>
      <c r="N7" s="86" t="s">
        <v>20</v>
      </c>
      <c r="O7" s="86">
        <v>2.1823041008822397</v>
      </c>
      <c r="P7" s="86">
        <v>2.1140305363671406</v>
      </c>
      <c r="Q7" s="86" t="s">
        <v>20</v>
      </c>
      <c r="R7" s="86">
        <v>2.0938925137470048</v>
      </c>
      <c r="S7" s="86" t="s">
        <v>20</v>
      </c>
      <c r="T7" s="86">
        <v>1.8774454842916961</v>
      </c>
      <c r="U7" s="86" t="s">
        <v>20</v>
      </c>
      <c r="V7" s="86">
        <v>1.788527286103778</v>
      </c>
      <c r="W7" s="86" t="s">
        <v>20</v>
      </c>
      <c r="X7" s="86" t="s">
        <v>20</v>
      </c>
    </row>
    <row r="8" spans="1:24" x14ac:dyDescent="0.2">
      <c r="A8" s="69" t="s">
        <v>22</v>
      </c>
      <c r="B8" s="85" t="s">
        <v>20</v>
      </c>
      <c r="C8" s="85">
        <v>1.5589544385432752</v>
      </c>
      <c r="D8" s="85">
        <v>1.6472853131112253</v>
      </c>
      <c r="E8" s="85">
        <v>1.9361951658967049</v>
      </c>
      <c r="F8" s="85">
        <v>2.0327916505538992</v>
      </c>
      <c r="G8" s="85">
        <v>1.9032479127074657</v>
      </c>
      <c r="H8" s="85">
        <v>1.8411950041642928</v>
      </c>
      <c r="I8" s="85">
        <v>1.820504973018974</v>
      </c>
      <c r="J8" s="85">
        <v>1.7906064017396601</v>
      </c>
      <c r="K8" s="86">
        <v>1.8226927755215643</v>
      </c>
      <c r="L8" s="86">
        <v>1.8499946306795114</v>
      </c>
      <c r="M8" s="86">
        <v>1.9368393864726843</v>
      </c>
      <c r="N8" s="86">
        <v>1.9985984469776559</v>
      </c>
      <c r="O8" s="86">
        <v>2.0618763942621596</v>
      </c>
      <c r="P8" s="86">
        <v>2.1733244176761946</v>
      </c>
      <c r="Q8" s="86">
        <v>2.2811406340187483</v>
      </c>
      <c r="R8" s="86">
        <v>2.3307251578090002</v>
      </c>
      <c r="S8" s="86">
        <v>2.3700163249283568</v>
      </c>
      <c r="T8" s="86">
        <v>2.4281655881165749</v>
      </c>
      <c r="U8" s="86">
        <v>2.5233771068204378</v>
      </c>
      <c r="V8" s="86">
        <v>2.6666617983009107</v>
      </c>
      <c r="W8" s="86">
        <v>2.8581917027191821</v>
      </c>
      <c r="X8" s="86">
        <v>3.1720585728453163</v>
      </c>
    </row>
    <row r="9" spans="1:24" x14ac:dyDescent="0.2">
      <c r="A9" s="73" t="s">
        <v>23</v>
      </c>
      <c r="B9" s="85">
        <v>1.1985622682281911</v>
      </c>
      <c r="C9" s="85">
        <v>1.5346842924991415</v>
      </c>
      <c r="D9" s="85">
        <v>1.6538783893143629</v>
      </c>
      <c r="E9" s="85">
        <v>1.8584702067046328</v>
      </c>
      <c r="F9" s="85">
        <v>2.0211560421932595</v>
      </c>
      <c r="G9" s="85">
        <v>1.9716945883953512</v>
      </c>
      <c r="H9" s="85">
        <v>1.9678070559244216</v>
      </c>
      <c r="I9" s="85">
        <v>1.9973332954015444</v>
      </c>
      <c r="J9" s="85">
        <v>1.9712434668223608</v>
      </c>
      <c r="K9" s="86">
        <v>1.9429989496219442</v>
      </c>
      <c r="L9" s="86">
        <v>1.9035775112650941</v>
      </c>
      <c r="M9" s="86">
        <v>1.8557778594494645</v>
      </c>
      <c r="N9" s="86">
        <v>1.9174153935445932</v>
      </c>
      <c r="O9" s="86">
        <v>1.8252775430239705</v>
      </c>
      <c r="P9" s="86">
        <v>1.787140591963194</v>
      </c>
      <c r="Q9" s="86">
        <v>1.7723282769656976</v>
      </c>
      <c r="R9" s="86">
        <v>1.7054041877842363</v>
      </c>
      <c r="S9" s="86">
        <v>1.7141728549529851</v>
      </c>
      <c r="T9" s="86">
        <v>1.6932428542217528</v>
      </c>
      <c r="U9" s="86">
        <v>1.7287284593946783</v>
      </c>
      <c r="V9" s="86">
        <v>1.6858034579361976</v>
      </c>
      <c r="W9" s="86">
        <v>1.6791653519591534</v>
      </c>
      <c r="X9" s="86">
        <v>1.5916306315975335</v>
      </c>
    </row>
    <row r="10" spans="1:24" x14ac:dyDescent="0.2">
      <c r="A10" s="69" t="s">
        <v>24</v>
      </c>
      <c r="B10" s="85" t="s">
        <v>20</v>
      </c>
      <c r="C10" s="85" t="s">
        <v>20</v>
      </c>
      <c r="D10" s="85" t="s">
        <v>20</v>
      </c>
      <c r="E10" s="85" t="s">
        <v>20</v>
      </c>
      <c r="F10" s="85" t="s">
        <v>20</v>
      </c>
      <c r="G10" s="85" t="s">
        <v>20</v>
      </c>
      <c r="H10" s="85" t="s">
        <v>20</v>
      </c>
      <c r="I10" s="85" t="s">
        <v>20</v>
      </c>
      <c r="J10" s="85" t="s">
        <v>20</v>
      </c>
      <c r="K10" s="86" t="s">
        <v>20</v>
      </c>
      <c r="L10" s="86">
        <v>0.30956537535873241</v>
      </c>
      <c r="M10" s="86">
        <v>0.37496788897629252</v>
      </c>
      <c r="N10" s="86">
        <v>0.35202125310849181</v>
      </c>
      <c r="O10" s="86">
        <v>0.32947489593814389</v>
      </c>
      <c r="P10" s="86">
        <v>0.35144205732056544</v>
      </c>
      <c r="Q10" s="86">
        <v>0.36220470205866317</v>
      </c>
      <c r="R10" s="86">
        <v>0.38869966151506735</v>
      </c>
      <c r="S10" s="86">
        <v>0.37503434196251689</v>
      </c>
      <c r="T10" s="86">
        <v>0.38072710566358409</v>
      </c>
      <c r="U10" s="86">
        <v>0.36934294459389294</v>
      </c>
      <c r="V10" s="86">
        <v>0.35592637972965147</v>
      </c>
      <c r="W10" s="86">
        <v>0.35034608479228591</v>
      </c>
      <c r="X10" s="86" t="s">
        <v>20</v>
      </c>
    </row>
    <row r="11" spans="1:24" x14ac:dyDescent="0.2">
      <c r="A11" s="69" t="s">
        <v>25</v>
      </c>
      <c r="B11" s="85" t="s">
        <v>20</v>
      </c>
      <c r="C11" s="85" t="s">
        <v>20</v>
      </c>
      <c r="D11" s="85" t="s">
        <v>20</v>
      </c>
      <c r="E11" s="85">
        <v>0.14008124689902315</v>
      </c>
      <c r="F11" s="85">
        <v>0.14103607268350654</v>
      </c>
      <c r="G11" s="85">
        <v>0.1639056695798683</v>
      </c>
      <c r="H11" s="85">
        <v>0.17907181408434078</v>
      </c>
      <c r="I11" s="85">
        <v>0.17372165884789625</v>
      </c>
      <c r="J11" s="85">
        <v>0.16556668352508003</v>
      </c>
      <c r="K11" s="86">
        <v>0.16426629263792045</v>
      </c>
      <c r="L11" s="86">
        <v>0.18306650286320611</v>
      </c>
      <c r="M11" s="86">
        <v>0.19541050662517573</v>
      </c>
      <c r="N11" s="86">
        <v>0.19350531065192175</v>
      </c>
      <c r="O11" s="86">
        <v>0.19357908217782965</v>
      </c>
      <c r="P11" s="86">
        <v>0.19841981731862951</v>
      </c>
      <c r="Q11" s="86">
        <v>0.22115853776278421</v>
      </c>
      <c r="R11" s="86">
        <v>0.25760723309750971</v>
      </c>
      <c r="S11" s="86">
        <v>0.30317360690782447</v>
      </c>
      <c r="T11" s="86">
        <v>0.36542298009184881</v>
      </c>
      <c r="U11" s="86">
        <v>0.27051053474799197</v>
      </c>
      <c r="V11" s="86">
        <v>0.25784977806734816</v>
      </c>
      <c r="W11" s="86">
        <v>0.31152171486941066</v>
      </c>
      <c r="X11" s="86">
        <v>0.31973084559829767</v>
      </c>
    </row>
    <row r="12" spans="1:24" x14ac:dyDescent="0.2">
      <c r="A12" s="69" t="s">
        <v>26</v>
      </c>
      <c r="B12" s="85">
        <v>1.0137473892329427</v>
      </c>
      <c r="C12" s="85">
        <v>1.5832899408956966</v>
      </c>
      <c r="D12" s="85">
        <v>1.7890315612480938</v>
      </c>
      <c r="E12" s="85" t="s">
        <v>20</v>
      </c>
      <c r="F12" s="85">
        <v>2.3246642866582077</v>
      </c>
      <c r="G12" s="85">
        <v>2.4414456044837967</v>
      </c>
      <c r="H12" s="85">
        <v>2.5108450374471225</v>
      </c>
      <c r="I12" s="85">
        <v>2.4191633146133298</v>
      </c>
      <c r="J12" s="85">
        <v>2.3933729068052427</v>
      </c>
      <c r="K12" s="86">
        <v>2.4030025992286936</v>
      </c>
      <c r="L12" s="86">
        <v>2.515412388935145</v>
      </c>
      <c r="M12" s="86">
        <v>2.7734573676299066</v>
      </c>
      <c r="N12" s="86">
        <v>3.0551420598030012</v>
      </c>
      <c r="O12" s="86">
        <v>2.9170662765399826</v>
      </c>
      <c r="P12" s="86">
        <v>2.944651358244927</v>
      </c>
      <c r="Q12" s="86">
        <v>2.9812471135984198</v>
      </c>
      <c r="R12" s="86">
        <v>2.9704815360309667</v>
      </c>
      <c r="S12" s="86">
        <v>2.9140934885417629</v>
      </c>
      <c r="T12" s="86">
        <v>3.054966481721471</v>
      </c>
      <c r="U12" s="86">
        <v>3.0928335625267023</v>
      </c>
      <c r="V12" s="86">
        <v>2.9312436132613056</v>
      </c>
      <c r="W12" s="86">
        <v>2.9657102314625412</v>
      </c>
      <c r="X12" s="86">
        <v>2.9121600931409515</v>
      </c>
    </row>
    <row r="13" spans="1:24" x14ac:dyDescent="0.2">
      <c r="A13" s="69" t="s">
        <v>27</v>
      </c>
      <c r="B13" s="85" t="s">
        <v>20</v>
      </c>
      <c r="C13" s="85" t="s">
        <v>20</v>
      </c>
      <c r="D13" s="85" t="s">
        <v>20</v>
      </c>
      <c r="E13" s="85">
        <v>0.59921794059135491</v>
      </c>
      <c r="F13" s="85">
        <v>0.69786758792711445</v>
      </c>
      <c r="G13" s="85">
        <v>0.71118565452739235</v>
      </c>
      <c r="H13" s="85">
        <v>0.76436884400605243</v>
      </c>
      <c r="I13" s="85">
        <v>0.845943448432117</v>
      </c>
      <c r="J13" s="85">
        <v>0.91759298282792601</v>
      </c>
      <c r="K13" s="86">
        <v>1.1134623235033798</v>
      </c>
      <c r="L13" s="86">
        <v>1.0589098265574979</v>
      </c>
      <c r="M13" s="86">
        <v>1.2503619287959733</v>
      </c>
      <c r="N13" s="86">
        <v>1.3889384271069696</v>
      </c>
      <c r="O13" s="86">
        <v>1.5660243977547332</v>
      </c>
      <c r="P13" s="86">
        <v>2.2844016355260068</v>
      </c>
      <c r="Q13" s="86">
        <v>2.1090257743046639</v>
      </c>
      <c r="R13" s="86">
        <v>1.7130135981434398</v>
      </c>
      <c r="S13" s="86">
        <v>1.4208927115645922</v>
      </c>
      <c r="T13" s="86">
        <v>1.4571112848173304</v>
      </c>
      <c r="U13" s="86">
        <v>1.232656905143221</v>
      </c>
      <c r="V13" s="86">
        <v>1.27556047012954</v>
      </c>
      <c r="W13" s="86">
        <v>1.4096901842640954</v>
      </c>
      <c r="X13" s="86">
        <v>1.6112826108382943</v>
      </c>
    </row>
    <row r="14" spans="1:24" x14ac:dyDescent="0.2">
      <c r="A14" s="69" t="s">
        <v>28</v>
      </c>
      <c r="B14" s="85">
        <v>1.1463924469750704</v>
      </c>
      <c r="C14" s="85">
        <v>1.9685374975546324</v>
      </c>
      <c r="D14" s="85">
        <v>2.2043679116987489</v>
      </c>
      <c r="E14" s="85">
        <v>3.2413820061271457</v>
      </c>
      <c r="F14" s="85">
        <v>3.1937233342091433</v>
      </c>
      <c r="G14" s="85">
        <v>3.2530776264428969</v>
      </c>
      <c r="H14" s="85">
        <v>3.2982214050833942</v>
      </c>
      <c r="I14" s="85">
        <v>3.3090722079517252</v>
      </c>
      <c r="J14" s="85">
        <v>3.3236988954805176</v>
      </c>
      <c r="K14" s="86">
        <v>3.3321550981220036</v>
      </c>
      <c r="L14" s="86">
        <v>3.3370415668833391</v>
      </c>
      <c r="M14" s="86">
        <v>3.5369683164749186</v>
      </c>
      <c r="N14" s="86">
        <v>3.7340216894914362</v>
      </c>
      <c r="O14" s="86">
        <v>3.7053202617158227</v>
      </c>
      <c r="P14" s="86">
        <v>3.6180628087152398</v>
      </c>
      <c r="Q14" s="86">
        <v>3.3983236916587494</v>
      </c>
      <c r="R14" s="86">
        <v>3.2713720077720847</v>
      </c>
      <c r="S14" s="86">
        <v>3.1475081803989426</v>
      </c>
      <c r="T14" s="86">
        <v>2.8719634789601911</v>
      </c>
      <c r="U14" s="86">
        <v>2.7244182090677556</v>
      </c>
      <c r="V14" s="86">
        <v>2.7278712864724413</v>
      </c>
      <c r="W14" s="86">
        <v>2.7547326441188553</v>
      </c>
      <c r="X14" s="86">
        <v>2.7949188590740905</v>
      </c>
    </row>
    <row r="15" spans="1:24" x14ac:dyDescent="0.2">
      <c r="A15" s="69" t="s">
        <v>29</v>
      </c>
      <c r="B15" s="85">
        <v>1.867444785728992</v>
      </c>
      <c r="C15" s="85">
        <v>2.27747064032866</v>
      </c>
      <c r="D15" s="85">
        <v>2.2410791508963919</v>
      </c>
      <c r="E15" s="85">
        <v>2.0934609778944058</v>
      </c>
      <c r="F15" s="85">
        <v>2.1380425172279289</v>
      </c>
      <c r="G15" s="85">
        <v>2.1744945142077645</v>
      </c>
      <c r="H15" s="85">
        <v>2.1199372084780084</v>
      </c>
      <c r="I15" s="85">
        <v>2.0946128441056113</v>
      </c>
      <c r="J15" s="85">
        <v>2.0515058233596934</v>
      </c>
      <c r="K15" s="86">
        <v>2.0509379915385697</v>
      </c>
      <c r="L15" s="86">
        <v>2.0245129960440105</v>
      </c>
      <c r="M15" s="86">
        <v>2.061169194631546</v>
      </c>
      <c r="N15" s="86">
        <v>2.2120651800072504</v>
      </c>
      <c r="O15" s="86">
        <v>2.178573219217868</v>
      </c>
      <c r="P15" s="86">
        <v>2.1916145258697544</v>
      </c>
      <c r="Q15" s="86">
        <v>2.2270658233132452</v>
      </c>
      <c r="R15" s="86">
        <v>2.2370251309637448</v>
      </c>
      <c r="S15" s="86">
        <v>2.2759166699616005</v>
      </c>
      <c r="T15" s="86">
        <v>2.2670307746612131</v>
      </c>
      <c r="U15" s="86">
        <v>2.2223838909928659</v>
      </c>
      <c r="V15" s="86">
        <v>2.2034827850091547</v>
      </c>
      <c r="W15" s="86">
        <v>2.1934296108502243</v>
      </c>
      <c r="X15" s="86">
        <v>2.1962541680358214</v>
      </c>
    </row>
    <row r="16" spans="1:24" x14ac:dyDescent="0.2">
      <c r="A16" s="69" t="s">
        <v>30</v>
      </c>
      <c r="B16" s="85">
        <v>0.14767742043607102</v>
      </c>
      <c r="C16" s="85">
        <v>0.31049104241958764</v>
      </c>
      <c r="D16" s="85">
        <v>0.41751661760312148</v>
      </c>
      <c r="E16" s="85" t="s">
        <v>20</v>
      </c>
      <c r="F16" s="85">
        <v>0.55948388830407192</v>
      </c>
      <c r="G16" s="85" t="s">
        <v>20</v>
      </c>
      <c r="H16" s="85">
        <v>0.54653661525485053</v>
      </c>
      <c r="I16" s="85">
        <v>0.52730333602603319</v>
      </c>
      <c r="J16" s="85">
        <v>0.57895618448941633</v>
      </c>
      <c r="K16" s="86">
        <v>0.56118204333541644</v>
      </c>
      <c r="L16" s="86">
        <v>0.57654971035306257</v>
      </c>
      <c r="M16" s="86">
        <v>0.66183206722196852</v>
      </c>
      <c r="N16" s="86">
        <v>0.62556891428918426</v>
      </c>
      <c r="O16" s="86">
        <v>0.60346942419589189</v>
      </c>
      <c r="P16" s="86">
        <v>0.68425978813308419</v>
      </c>
      <c r="Q16" s="86">
        <v>0.71002129478663534</v>
      </c>
      <c r="R16" s="86">
        <v>0.81599986286289627</v>
      </c>
      <c r="S16" s="86">
        <v>0.83943859824787914</v>
      </c>
      <c r="T16" s="86">
        <v>0.96747358977144815</v>
      </c>
      <c r="U16" s="86">
        <v>1.0067784875163555</v>
      </c>
      <c r="V16" s="86">
        <v>1.1506679681136038</v>
      </c>
      <c r="W16" s="86">
        <v>1.212564806217491</v>
      </c>
      <c r="X16" s="86">
        <v>1.2745299789138687</v>
      </c>
    </row>
    <row r="17" spans="1:24" x14ac:dyDescent="0.2">
      <c r="A17" s="69" t="s">
        <v>31</v>
      </c>
      <c r="B17" s="85">
        <v>0.64877181289428554</v>
      </c>
      <c r="C17" s="85">
        <v>0.89449368127321149</v>
      </c>
      <c r="D17" s="85">
        <v>1.2251830934603658</v>
      </c>
      <c r="E17" s="85">
        <v>1.0847761695085181</v>
      </c>
      <c r="F17" s="85">
        <v>1.0526192713724187</v>
      </c>
      <c r="G17" s="85">
        <v>1.0560791991803256</v>
      </c>
      <c r="H17" s="85">
        <v>1.1246885079786828</v>
      </c>
      <c r="I17" s="85">
        <v>1.1783127444258643</v>
      </c>
      <c r="J17" s="85">
        <v>1.192498026101326</v>
      </c>
      <c r="K17" s="86">
        <v>1.1988807280780414</v>
      </c>
      <c r="L17" s="86">
        <v>1.2337065348309346</v>
      </c>
      <c r="M17" s="86">
        <v>1.3887682232747429</v>
      </c>
      <c r="N17" s="86">
        <v>1.6111809998676598</v>
      </c>
      <c r="O17" s="86">
        <v>1.5920830504717991</v>
      </c>
      <c r="P17" s="86">
        <v>1.5594539232316496</v>
      </c>
      <c r="Q17" s="86">
        <v>1.5612968835229477</v>
      </c>
      <c r="R17" s="86">
        <v>1.5661941545557463</v>
      </c>
      <c r="S17" s="86">
        <v>1.520485938103783</v>
      </c>
      <c r="T17" s="86">
        <v>1.1826747781388212</v>
      </c>
      <c r="U17" s="86">
        <v>1.1724479069571867</v>
      </c>
      <c r="V17" s="86">
        <v>1.2235222120091209</v>
      </c>
      <c r="W17" s="86">
        <v>1.1659317745818205</v>
      </c>
      <c r="X17" s="86">
        <v>1.2282370738232791</v>
      </c>
    </row>
    <row r="18" spans="1:24" x14ac:dyDescent="0.2">
      <c r="A18" s="69" t="s">
        <v>32</v>
      </c>
      <c r="B18" s="85">
        <v>0.63485500040455201</v>
      </c>
      <c r="C18" s="85">
        <v>1.1331386724399637</v>
      </c>
      <c r="D18" s="85">
        <v>1.5098363257473224</v>
      </c>
      <c r="E18" s="85">
        <v>2.5720116928786392</v>
      </c>
      <c r="F18" s="85">
        <v>2.8398927509358498</v>
      </c>
      <c r="G18" s="85">
        <v>2.8212041038185238</v>
      </c>
      <c r="H18" s="85">
        <v>2.705499610912141</v>
      </c>
      <c r="I18" s="85" t="s">
        <v>20</v>
      </c>
      <c r="J18" s="85">
        <v>2.679692284233953</v>
      </c>
      <c r="K18" s="86">
        <v>2.8526568061144792</v>
      </c>
      <c r="L18" s="86">
        <v>2.5329351048480757</v>
      </c>
      <c r="M18" s="86">
        <v>2.4641401443386672</v>
      </c>
      <c r="N18" s="86">
        <v>2.5971337202922906</v>
      </c>
      <c r="O18" s="86" t="s">
        <v>20</v>
      </c>
      <c r="P18" s="86">
        <v>2.4036652468817614</v>
      </c>
      <c r="Q18" s="86" t="s">
        <v>20</v>
      </c>
      <c r="R18" s="86">
        <v>1.6923773496677723</v>
      </c>
      <c r="S18" s="86">
        <v>1.936160268631244</v>
      </c>
      <c r="T18" s="86">
        <v>2.1813898902710331</v>
      </c>
      <c r="U18" s="86">
        <v>2.1098026840460555</v>
      </c>
      <c r="V18" s="86">
        <v>2.0841160502513261</v>
      </c>
      <c r="W18" s="86">
        <v>2.0034656725785673</v>
      </c>
      <c r="X18" s="86">
        <v>2.3252717419859805</v>
      </c>
    </row>
    <row r="19" spans="1:24" x14ac:dyDescent="0.2">
      <c r="A19" s="69" t="s">
        <v>33</v>
      </c>
      <c r="B19" s="85" t="s">
        <v>20</v>
      </c>
      <c r="C19" s="85">
        <v>2.2106857023514679</v>
      </c>
      <c r="D19" s="85">
        <v>2.4250079478505584</v>
      </c>
      <c r="E19" s="85">
        <v>3.9225483401853984</v>
      </c>
      <c r="F19" s="85">
        <v>4.1753940727861805</v>
      </c>
      <c r="G19" s="85">
        <v>4.1208813715550043</v>
      </c>
      <c r="H19" s="85">
        <v>3.8819115946654228</v>
      </c>
      <c r="I19" s="85">
        <v>3.8662828312149053</v>
      </c>
      <c r="J19" s="85">
        <v>4.044452846726216</v>
      </c>
      <c r="K19" s="86">
        <v>4.1376566770507699</v>
      </c>
      <c r="L19" s="86">
        <v>4.4196612111938034</v>
      </c>
      <c r="M19" s="86">
        <v>4.337573433870336</v>
      </c>
      <c r="N19" s="86">
        <v>4.1323146639418091</v>
      </c>
      <c r="O19" s="86">
        <v>3.9353389544961472</v>
      </c>
      <c r="P19" s="86">
        <v>4.0223157587041891</v>
      </c>
      <c r="Q19" s="86">
        <v>4.1615816557910605</v>
      </c>
      <c r="R19" s="86">
        <v>4.0953121673457771</v>
      </c>
      <c r="S19" s="86">
        <v>4.1673911028108499</v>
      </c>
      <c r="T19" s="86">
        <v>4.2608546310708473</v>
      </c>
      <c r="U19" s="86">
        <v>4.5166402116879567</v>
      </c>
      <c r="V19" s="86">
        <v>4.691212540509774</v>
      </c>
      <c r="W19" s="86">
        <v>4.8462222365728307</v>
      </c>
      <c r="X19" s="86">
        <v>4.9344312179818735</v>
      </c>
    </row>
    <row r="20" spans="1:24" x14ac:dyDescent="0.2">
      <c r="A20" s="69" t="s">
        <v>34</v>
      </c>
      <c r="B20" s="85">
        <v>0.8282682081405488</v>
      </c>
      <c r="C20" s="85">
        <v>1.1421104934418422</v>
      </c>
      <c r="D20" s="85">
        <v>0.9335692789082688</v>
      </c>
      <c r="E20" s="85">
        <v>1.0036383834594067</v>
      </c>
      <c r="F20" s="85">
        <v>1.0407037053168042</v>
      </c>
      <c r="G20" s="85">
        <v>1.0812370871986106</v>
      </c>
      <c r="H20" s="85">
        <v>1.0589425688746457</v>
      </c>
      <c r="I20" s="85">
        <v>1.0502513566234415</v>
      </c>
      <c r="J20" s="85">
        <v>1.0443513219056888</v>
      </c>
      <c r="K20" s="86">
        <v>1.0840112764531777</v>
      </c>
      <c r="L20" s="86">
        <v>1.1289912473051507</v>
      </c>
      <c r="M20" s="86">
        <v>1.1597244280604853</v>
      </c>
      <c r="N20" s="86">
        <v>1.2178746644726453</v>
      </c>
      <c r="O20" s="86">
        <v>1.217970018111074</v>
      </c>
      <c r="P20" s="86">
        <v>1.2015484646058561</v>
      </c>
      <c r="Q20" s="86">
        <v>1.2621904262894643</v>
      </c>
      <c r="R20" s="86">
        <v>1.3010747534353249</v>
      </c>
      <c r="S20" s="86">
        <v>1.3384048205315258</v>
      </c>
      <c r="T20" s="86">
        <v>1.338504429563447</v>
      </c>
      <c r="U20" s="86">
        <v>1.3664224771651718</v>
      </c>
      <c r="V20" s="86">
        <v>1.3701340924596717</v>
      </c>
      <c r="W20" s="86">
        <v>1.4217237416908963</v>
      </c>
      <c r="X20" s="86">
        <v>1.4662489534136096</v>
      </c>
    </row>
    <row r="21" spans="1:24" x14ac:dyDescent="0.2">
      <c r="A21" s="69" t="s">
        <v>35</v>
      </c>
      <c r="B21" s="85">
        <v>2.0469369011798131</v>
      </c>
      <c r="C21" s="85">
        <v>2.6766107743803711</v>
      </c>
      <c r="D21" s="85">
        <v>2.5630191319818221</v>
      </c>
      <c r="E21" s="85">
        <v>2.8584081176248008</v>
      </c>
      <c r="F21" s="85">
        <v>2.9234849965362804</v>
      </c>
      <c r="G21" s="85">
        <v>2.9651371924160128</v>
      </c>
      <c r="H21" s="85">
        <v>2.9931952029186482</v>
      </c>
      <c r="I21" s="85">
        <v>2.9812459706811985</v>
      </c>
      <c r="J21" s="85">
        <v>3.1309189815284286</v>
      </c>
      <c r="K21" s="86">
        <v>3.2276556131114931</v>
      </c>
      <c r="L21" s="86">
        <v>3.2925719526548005</v>
      </c>
      <c r="M21" s="86">
        <v>3.2922388115124783</v>
      </c>
      <c r="N21" s="86">
        <v>3.1958983178512721</v>
      </c>
      <c r="O21" s="86">
        <v>3.1049513125417136</v>
      </c>
      <c r="P21" s="86">
        <v>3.2053660184995882</v>
      </c>
      <c r="Q21" s="86">
        <v>3.1737052842031774</v>
      </c>
      <c r="R21" s="86">
        <v>3.2789560303251064</v>
      </c>
      <c r="S21" s="86">
        <v>3.3678751992536782</v>
      </c>
      <c r="T21" s="86">
        <v>3.2407072958259189</v>
      </c>
      <c r="U21" s="86">
        <v>3.1066564578225697</v>
      </c>
      <c r="V21" s="86">
        <v>3.1663561591327003</v>
      </c>
      <c r="W21" s="86">
        <v>3.2217456061745851</v>
      </c>
      <c r="X21" s="86">
        <v>3.1989933489765123</v>
      </c>
    </row>
    <row r="22" spans="1:24" x14ac:dyDescent="0.2">
      <c r="A22" s="69" t="s">
        <v>36</v>
      </c>
      <c r="B22" s="85" t="s">
        <v>20</v>
      </c>
      <c r="C22" s="85">
        <v>0.72463372959610284</v>
      </c>
      <c r="D22" s="85">
        <v>0.56845544254229297</v>
      </c>
      <c r="E22" s="85">
        <v>0.89316324973748529</v>
      </c>
      <c r="F22" s="85">
        <v>0.94033091263008162</v>
      </c>
      <c r="G22" s="85">
        <v>1.0578602566272366</v>
      </c>
      <c r="H22" s="85">
        <v>1.1203664624295964</v>
      </c>
      <c r="I22" s="85">
        <v>1.2149824332891335</v>
      </c>
      <c r="J22" s="85">
        <v>1.3079155920731971</v>
      </c>
      <c r="K22" s="86">
        <v>1.3685367882117312</v>
      </c>
      <c r="L22" s="86">
        <v>1.3736941038304313</v>
      </c>
      <c r="M22" s="86">
        <v>1.4459200876068068</v>
      </c>
      <c r="N22" s="86">
        <v>1.6647954465440356</v>
      </c>
      <c r="O22" s="86">
        <v>1.7137214879283742</v>
      </c>
      <c r="P22" s="86">
        <v>1.7803430215423941</v>
      </c>
      <c r="Q22" s="86">
        <v>1.9121410004084818</v>
      </c>
      <c r="R22" s="86">
        <v>1.9978639399544522</v>
      </c>
      <c r="S22" s="86">
        <v>2.0224325602260294</v>
      </c>
      <c r="T22" s="86">
        <v>2.0570103702039106</v>
      </c>
      <c r="U22" s="86">
        <v>2.1003284198945034</v>
      </c>
      <c r="V22" s="86">
        <v>2.1160297739520888</v>
      </c>
      <c r="W22" s="86">
        <v>2.1405780419068767</v>
      </c>
      <c r="X22" s="86">
        <v>2.2347721591970493</v>
      </c>
    </row>
    <row r="23" spans="1:24" x14ac:dyDescent="0.2">
      <c r="A23" s="74" t="s">
        <v>37</v>
      </c>
      <c r="B23" s="85" t="s">
        <v>20</v>
      </c>
      <c r="C23" s="85">
        <v>1.7149546913140861</v>
      </c>
      <c r="D23" s="85">
        <v>2.1603771080631815</v>
      </c>
      <c r="E23" s="85">
        <v>2.1251948945605079</v>
      </c>
      <c r="F23" s="85">
        <v>2.278647192100153</v>
      </c>
      <c r="G23" s="85">
        <v>2.2077442591590377</v>
      </c>
      <c r="H23" s="85">
        <v>2.2772245078311131</v>
      </c>
      <c r="I23" s="85">
        <v>2.4421384873087821</v>
      </c>
      <c r="J23" s="85">
        <v>2.5228961411786628</v>
      </c>
      <c r="K23" s="86">
        <v>2.7193380379802536</v>
      </c>
      <c r="L23" s="86">
        <v>2.8725814946714583</v>
      </c>
      <c r="M23" s="86">
        <v>2.9888720045156174</v>
      </c>
      <c r="N23" s="86">
        <v>3.1466855779456835</v>
      </c>
      <c r="O23" s="86">
        <v>3.315776721307063</v>
      </c>
      <c r="P23" s="86">
        <v>3.5919852207860807</v>
      </c>
      <c r="Q23" s="86">
        <v>3.8504046040466031</v>
      </c>
      <c r="R23" s="86">
        <v>3.951238982099841</v>
      </c>
      <c r="S23" s="86">
        <v>4.0778647571876112</v>
      </c>
      <c r="T23" s="86">
        <v>3.9782002517580599</v>
      </c>
      <c r="U23" s="86">
        <v>3.9870371806907658</v>
      </c>
      <c r="V23" s="86">
        <v>4.2920555990596378</v>
      </c>
      <c r="W23" s="86">
        <v>4.5163338397987642</v>
      </c>
      <c r="X23" s="86">
        <v>4.6401889360403601</v>
      </c>
    </row>
    <row r="24" spans="1:24" x14ac:dyDescent="0.2">
      <c r="A24" s="74" t="s">
        <v>38</v>
      </c>
      <c r="B24" s="85" t="s">
        <v>20</v>
      </c>
      <c r="C24" s="85" t="s">
        <v>20</v>
      </c>
      <c r="D24" s="85">
        <v>0.43173922710110413</v>
      </c>
      <c r="E24" s="85">
        <v>0.43535281593584801</v>
      </c>
      <c r="F24" s="85">
        <v>0.40314803807185351</v>
      </c>
      <c r="G24" s="85">
        <v>0.40893484870176444</v>
      </c>
      <c r="H24" s="85">
        <v>0.35998179930816854</v>
      </c>
      <c r="I24" s="85">
        <v>0.39932878843458064</v>
      </c>
      <c r="J24" s="85">
        <v>0.52844433351931475</v>
      </c>
      <c r="K24" s="86">
        <v>0.64849354342449472</v>
      </c>
      <c r="L24" s="86">
        <v>0.5519451271348137</v>
      </c>
      <c r="M24" s="86">
        <v>0.57878525319292062</v>
      </c>
      <c r="N24" s="86">
        <v>0.45017455554043767</v>
      </c>
      <c r="O24" s="86">
        <v>0.60790489258096592</v>
      </c>
      <c r="P24" s="86">
        <v>0.6929102140805885</v>
      </c>
      <c r="Q24" s="86">
        <v>0.65943978226355193</v>
      </c>
      <c r="R24" s="86">
        <v>0.60854045302106952</v>
      </c>
      <c r="S24" s="86">
        <v>0.68942415720225925</v>
      </c>
      <c r="T24" s="86">
        <v>0.61968466193738414</v>
      </c>
      <c r="U24" s="86">
        <v>0.43532628651535815</v>
      </c>
      <c r="V24" s="86">
        <v>0.51145558516360445</v>
      </c>
      <c r="W24" s="86">
        <v>0.63892854359738527</v>
      </c>
      <c r="X24" s="86">
        <v>0.6416633175479336</v>
      </c>
    </row>
    <row r="25" spans="1:24" x14ac:dyDescent="0.2">
      <c r="A25" s="74" t="s">
        <v>39</v>
      </c>
      <c r="B25" s="85" t="s">
        <v>20</v>
      </c>
      <c r="C25" s="85" t="s">
        <v>20</v>
      </c>
      <c r="D25" s="85">
        <v>0.4288529993608266</v>
      </c>
      <c r="E25" s="85">
        <v>0.58553172051166835</v>
      </c>
      <c r="F25" s="85">
        <v>0.66761589173699631</v>
      </c>
      <c r="G25" s="85">
        <v>0.65755131233185848</v>
      </c>
      <c r="H25" s="85">
        <v>0.66412627402884228</v>
      </c>
      <c r="I25" s="85">
        <v>0.75140224786474008</v>
      </c>
      <c r="J25" s="85">
        <v>0.7482105731865657</v>
      </c>
      <c r="K25" s="86">
        <v>0.79204131058484473</v>
      </c>
      <c r="L25" s="86">
        <v>0.80173811247009552</v>
      </c>
      <c r="M25" s="86">
        <v>0.78931560027517988</v>
      </c>
      <c r="N25" s="86">
        <v>0.83083942222310847</v>
      </c>
      <c r="O25" s="86">
        <v>0.78330350720839348</v>
      </c>
      <c r="P25" s="86">
        <v>0.90269336200888028</v>
      </c>
      <c r="Q25" s="86">
        <v>0.89304264260579025</v>
      </c>
      <c r="R25" s="86">
        <v>0.94871677561979217</v>
      </c>
      <c r="S25" s="86">
        <v>1.0301079760054119</v>
      </c>
      <c r="T25" s="86">
        <v>1.0434133461956332</v>
      </c>
      <c r="U25" s="86">
        <v>0.84240976973691595</v>
      </c>
      <c r="V25" s="86">
        <v>0.89626108400248461</v>
      </c>
      <c r="W25" s="86">
        <v>0.93712020636567206</v>
      </c>
      <c r="X25" s="86">
        <v>0.99572288070259429</v>
      </c>
    </row>
    <row r="26" spans="1:24" x14ac:dyDescent="0.2">
      <c r="A26" s="69" t="s">
        <v>40</v>
      </c>
      <c r="B26" s="85" t="s">
        <v>20</v>
      </c>
      <c r="C26" s="85" t="s">
        <v>20</v>
      </c>
      <c r="D26" s="85" t="s">
        <v>20</v>
      </c>
      <c r="E26" s="85">
        <v>1.5767294661967006</v>
      </c>
      <c r="F26" s="85" t="s">
        <v>20</v>
      </c>
      <c r="G26" s="85" t="s">
        <v>20</v>
      </c>
      <c r="H26" s="85">
        <v>1.625948581380865</v>
      </c>
      <c r="I26" s="85">
        <v>1.6026188302307245</v>
      </c>
      <c r="J26" s="85">
        <v>1.5717071403454557</v>
      </c>
      <c r="K26" s="86">
        <v>1.6667433240422622</v>
      </c>
      <c r="L26" s="86">
        <v>1.5912263715592658</v>
      </c>
      <c r="M26" s="86">
        <v>1.6229295289011674</v>
      </c>
      <c r="N26" s="86">
        <v>1.677497099037208</v>
      </c>
      <c r="O26" s="86">
        <v>1.502570622810421</v>
      </c>
      <c r="P26" s="86">
        <v>1.4627711762074915</v>
      </c>
      <c r="Q26" s="86">
        <v>1.2726739124949744</v>
      </c>
      <c r="R26" s="86">
        <v>1.3026600681812903</v>
      </c>
      <c r="S26" s="86">
        <v>1.2640366168407169</v>
      </c>
      <c r="T26" s="86">
        <v>1.3021981719749744</v>
      </c>
      <c r="U26" s="86">
        <v>1.297860236545918</v>
      </c>
      <c r="V26" s="86">
        <v>1.2685206523417178</v>
      </c>
      <c r="W26" s="86">
        <v>1.1731287996176449</v>
      </c>
      <c r="X26" s="86">
        <v>1.1327794474794641</v>
      </c>
    </row>
    <row r="27" spans="1:24" x14ac:dyDescent="0.2">
      <c r="A27" s="69" t="s">
        <v>41</v>
      </c>
      <c r="B27" s="85" t="s">
        <v>20</v>
      </c>
      <c r="C27" s="85" t="s">
        <v>20</v>
      </c>
      <c r="D27" s="85">
        <v>0.24604595391358305</v>
      </c>
      <c r="E27" s="85">
        <v>0.30613490296957763</v>
      </c>
      <c r="F27" s="85">
        <v>0.32417989758122501</v>
      </c>
      <c r="G27" s="85">
        <v>0.3542961782651135</v>
      </c>
      <c r="H27" s="85">
        <v>0.3931392644800486</v>
      </c>
      <c r="I27" s="85">
        <v>0.38816281763516824</v>
      </c>
      <c r="J27" s="85">
        <v>0.39843858616111771</v>
      </c>
      <c r="K27" s="86">
        <v>0.36921725615333212</v>
      </c>
      <c r="L27" s="86">
        <v>0.39833377324488123</v>
      </c>
      <c r="M27" s="86">
        <v>0.44387002545936294</v>
      </c>
      <c r="N27" s="86">
        <v>0.47953878397934518</v>
      </c>
      <c r="O27" s="86">
        <v>0.49484858369282808</v>
      </c>
      <c r="P27" s="86">
        <v>0.47129143770994347</v>
      </c>
      <c r="Q27" s="86">
        <v>0.42096051350063723</v>
      </c>
      <c r="R27" s="86">
        <v>0.42502817743979976</v>
      </c>
      <c r="S27" s="86">
        <v>0.43530090615190881</v>
      </c>
      <c r="T27" s="86">
        <v>0.42942715223024658</v>
      </c>
      <c r="U27" s="86">
        <v>0.38777599286638748</v>
      </c>
      <c r="V27" s="86">
        <v>0.32831670238966204</v>
      </c>
      <c r="W27" s="86">
        <v>0.30712431864934736</v>
      </c>
      <c r="X27" s="86">
        <v>0.28396710883416176</v>
      </c>
    </row>
    <row r="28" spans="1:24" x14ac:dyDescent="0.2">
      <c r="A28" s="69" t="s">
        <v>42</v>
      </c>
      <c r="B28" s="85">
        <v>1.6219937443535521</v>
      </c>
      <c r="C28" s="85">
        <v>1.8152758299691165</v>
      </c>
      <c r="D28" s="85">
        <v>1.8227107879604427</v>
      </c>
      <c r="E28" s="85">
        <v>1.7897952907808952</v>
      </c>
      <c r="F28" s="85">
        <v>1.796086585692318</v>
      </c>
      <c r="G28" s="85">
        <v>1.7454308901557858</v>
      </c>
      <c r="H28" s="85">
        <v>1.7838965698796825</v>
      </c>
      <c r="I28" s="85">
        <v>1.7890138790748289</v>
      </c>
      <c r="J28" s="85">
        <v>1.7738793899975132</v>
      </c>
      <c r="K28" s="86">
        <v>1.7406671160182432</v>
      </c>
      <c r="L28" s="86">
        <v>1.6703005636577999</v>
      </c>
      <c r="M28" s="86">
        <v>1.6226873383415896</v>
      </c>
      <c r="N28" s="86">
        <v>1.6657010892353588</v>
      </c>
      <c r="O28" s="86">
        <v>1.7040396628842578</v>
      </c>
      <c r="P28" s="86">
        <v>1.8813147353999866</v>
      </c>
      <c r="Q28" s="86">
        <v>1.9162737491691755</v>
      </c>
      <c r="R28" s="86">
        <v>2.1560632465406844</v>
      </c>
      <c r="S28" s="86">
        <v>2.1732979927333371</v>
      </c>
      <c r="T28" s="86">
        <v>2.1460620746426127</v>
      </c>
      <c r="U28" s="86">
        <v>2.1508123957946568</v>
      </c>
      <c r="V28" s="86">
        <v>2.1785662998918913</v>
      </c>
      <c r="W28" s="86">
        <v>2.1387956128462107</v>
      </c>
      <c r="X28" s="86">
        <v>2.1843540719877499</v>
      </c>
    </row>
    <row r="29" spans="1:24" x14ac:dyDescent="0.2">
      <c r="A29" s="69" t="s">
        <v>43</v>
      </c>
      <c r="B29" s="85">
        <v>0.97147581645307979</v>
      </c>
      <c r="C29" s="85">
        <v>0.94030479298818204</v>
      </c>
      <c r="D29" s="85">
        <v>0.9241319630907352</v>
      </c>
      <c r="E29" s="85" t="s">
        <v>20</v>
      </c>
      <c r="F29" s="85">
        <v>1.100285909627696</v>
      </c>
      <c r="G29" s="85" t="s">
        <v>20</v>
      </c>
      <c r="H29" s="85">
        <v>1.1489114337517821</v>
      </c>
      <c r="I29" s="85" t="s">
        <v>20</v>
      </c>
      <c r="J29" s="85">
        <v>1.1204330508110496</v>
      </c>
      <c r="K29" s="86" t="s">
        <v>20</v>
      </c>
      <c r="L29" s="86">
        <v>1.1576392943810834</v>
      </c>
      <c r="M29" s="86" t="s">
        <v>20</v>
      </c>
      <c r="N29" s="86">
        <v>1.2521486727121141</v>
      </c>
      <c r="O29" s="86" t="s">
        <v>20</v>
      </c>
      <c r="P29" s="86">
        <v>1.2322497359464852</v>
      </c>
      <c r="Q29" s="86" t="s">
        <v>20</v>
      </c>
      <c r="R29" s="86">
        <v>1.1533901508642908</v>
      </c>
      <c r="S29" s="86" t="s">
        <v>20</v>
      </c>
      <c r="T29" s="86">
        <v>1.2281663664134095</v>
      </c>
      <c r="U29" s="86" t="s">
        <v>20</v>
      </c>
      <c r="V29" s="86">
        <v>1.3465447154471546</v>
      </c>
      <c r="W29" s="86" t="s">
        <v>20</v>
      </c>
      <c r="X29" s="86">
        <v>1.4126671117805072</v>
      </c>
    </row>
    <row r="30" spans="1:24" x14ac:dyDescent="0.2">
      <c r="A30" s="75" t="s">
        <v>44</v>
      </c>
      <c r="B30" s="87">
        <v>1.1544246369307394</v>
      </c>
      <c r="C30" s="87">
        <v>1.5951534451269294</v>
      </c>
      <c r="D30" s="87">
        <v>1.6516428590710781</v>
      </c>
      <c r="E30" s="87" t="s">
        <v>20</v>
      </c>
      <c r="F30" s="87">
        <v>1.5625906951708937</v>
      </c>
      <c r="G30" s="87">
        <v>1.6296973913310859</v>
      </c>
      <c r="H30" s="87">
        <v>1.6795794031464535</v>
      </c>
      <c r="I30" s="87">
        <v>1.544161030162309</v>
      </c>
      <c r="J30" s="87">
        <v>1.4823865683544666</v>
      </c>
      <c r="K30" s="88">
        <v>1.4553152820647948</v>
      </c>
      <c r="L30" s="88">
        <v>1.5645741824112522</v>
      </c>
      <c r="M30" s="88">
        <v>1.5544802826139488</v>
      </c>
      <c r="N30" s="88">
        <v>1.72472010281324</v>
      </c>
      <c r="O30" s="88">
        <v>1.6499882885410222</v>
      </c>
      <c r="P30" s="88">
        <v>1.6271234508177264</v>
      </c>
      <c r="Q30" s="88">
        <v>1.6208718265159225</v>
      </c>
      <c r="R30" s="88">
        <v>1.6523770327400409</v>
      </c>
      <c r="S30" s="88">
        <v>1.7150617642432822</v>
      </c>
      <c r="T30" s="88">
        <v>1.9352603266683124</v>
      </c>
      <c r="U30" s="88">
        <v>2.0446021300467248</v>
      </c>
      <c r="V30" s="88">
        <v>2.0991860731168646</v>
      </c>
      <c r="W30" s="88">
        <v>2.0478094487745859</v>
      </c>
      <c r="X30" s="88">
        <v>2.1530239137696414</v>
      </c>
    </row>
    <row r="31" spans="1:24" x14ac:dyDescent="0.2">
      <c r="A31" s="69" t="s">
        <v>45</v>
      </c>
      <c r="B31" s="85" t="s">
        <v>20</v>
      </c>
      <c r="C31" s="85">
        <v>0.72219773392471265</v>
      </c>
      <c r="D31" s="85">
        <v>0.61809540369790772</v>
      </c>
      <c r="E31" s="85">
        <v>0.64077607641055312</v>
      </c>
      <c r="F31" s="85">
        <v>0.62158690189214227</v>
      </c>
      <c r="G31" s="85">
        <v>0.55674982209122226</v>
      </c>
      <c r="H31" s="85">
        <v>0.53806164655221256</v>
      </c>
      <c r="I31" s="85">
        <v>0.55249702333427286</v>
      </c>
      <c r="J31" s="85">
        <v>0.56277952207404114</v>
      </c>
      <c r="K31" s="86">
        <v>0.55102199206867952</v>
      </c>
      <c r="L31" s="86">
        <v>0.56193305645098812</v>
      </c>
      <c r="M31" s="86">
        <v>0.59943791513654243</v>
      </c>
      <c r="N31" s="86">
        <v>0.6610593830287349</v>
      </c>
      <c r="O31" s="86">
        <v>0.71992557594322548</v>
      </c>
      <c r="P31" s="86">
        <v>0.74663424588133154</v>
      </c>
      <c r="Q31" s="86">
        <v>0.8841030354025583</v>
      </c>
      <c r="R31" s="86">
        <v>0.87590877402649137</v>
      </c>
      <c r="S31" s="86">
        <v>0.94482142815402126</v>
      </c>
      <c r="T31" s="86">
        <v>1.0027527438604595</v>
      </c>
      <c r="U31" s="86">
        <v>0.9628722926427713</v>
      </c>
      <c r="V31" s="86">
        <v>1.0341812260815595</v>
      </c>
      <c r="W31" s="86">
        <v>1.2089147629922392</v>
      </c>
      <c r="X31" s="86">
        <v>1.320635496526904</v>
      </c>
    </row>
    <row r="32" spans="1:24" x14ac:dyDescent="0.2">
      <c r="A32" s="69" t="s">
        <v>46</v>
      </c>
      <c r="B32" s="85" t="s">
        <v>20</v>
      </c>
      <c r="C32" s="85">
        <v>0.5135681256209178</v>
      </c>
      <c r="D32" s="85">
        <v>0.51673005334681543</v>
      </c>
      <c r="E32" s="85">
        <v>0.72156168564992818</v>
      </c>
      <c r="F32" s="85">
        <v>0.76481803208718635</v>
      </c>
      <c r="G32" s="85">
        <v>0.72183488255275818</v>
      </c>
      <c r="H32" s="85">
        <v>0.69801875372198585</v>
      </c>
      <c r="I32" s="85">
        <v>0.72929923448516243</v>
      </c>
      <c r="J32" s="85">
        <v>0.7575472282705441</v>
      </c>
      <c r="K32" s="86">
        <v>0.95447950408464199</v>
      </c>
      <c r="L32" s="86">
        <v>1.1241704849337859</v>
      </c>
      <c r="M32" s="86">
        <v>1.4433471583001272</v>
      </c>
      <c r="N32" s="86">
        <v>1.5800113988177746</v>
      </c>
      <c r="O32" s="86">
        <v>1.5352947163599795</v>
      </c>
      <c r="P32" s="86">
        <v>1.4574138014619296</v>
      </c>
      <c r="Q32" s="86">
        <v>1.3786059928886185</v>
      </c>
      <c r="R32" s="86">
        <v>1.3246764997519036</v>
      </c>
      <c r="S32" s="86">
        <v>1.2899169541549971</v>
      </c>
      <c r="T32" s="86">
        <v>1.2432979379100446</v>
      </c>
      <c r="U32" s="86">
        <v>1.2807493273720998</v>
      </c>
      <c r="V32" s="86">
        <v>1.3192836631866307</v>
      </c>
      <c r="W32" s="86">
        <v>1.3495548515244773</v>
      </c>
      <c r="X32" s="86">
        <v>1.3983987574438492</v>
      </c>
    </row>
    <row r="33" spans="1:24" x14ac:dyDescent="0.2">
      <c r="A33" s="69" t="s">
        <v>47</v>
      </c>
      <c r="B33" s="85" t="s">
        <v>20</v>
      </c>
      <c r="C33" s="85">
        <v>0.74370032521315854</v>
      </c>
      <c r="D33" s="85">
        <v>0.75834756786587121</v>
      </c>
      <c r="E33" s="85">
        <v>0.36625849633561719</v>
      </c>
      <c r="F33" s="85">
        <v>0.39129178116965979</v>
      </c>
      <c r="G33" s="85">
        <v>0.3772118223042395</v>
      </c>
      <c r="H33" s="85">
        <v>0.39707905892945722</v>
      </c>
      <c r="I33" s="85">
        <v>0.38942270635743514</v>
      </c>
      <c r="J33" s="85">
        <v>0.41262363527537116</v>
      </c>
      <c r="K33" s="86">
        <v>0.45681821762350966</v>
      </c>
      <c r="L33" s="86">
        <v>0.51148238711121752</v>
      </c>
      <c r="M33" s="86">
        <v>0.5521506031662291</v>
      </c>
      <c r="N33" s="86">
        <v>0.44395024697943697</v>
      </c>
      <c r="O33" s="86">
        <v>0.45665104741686369</v>
      </c>
      <c r="P33" s="86">
        <v>0.49863667244657667</v>
      </c>
      <c r="Q33" s="86">
        <v>0.48542284028481969</v>
      </c>
      <c r="R33" s="86">
        <v>0.38817384125620225</v>
      </c>
      <c r="S33" s="86">
        <v>0.38161067898813189</v>
      </c>
      <c r="T33" s="86">
        <v>0.48838137013208743</v>
      </c>
      <c r="U33" s="86">
        <v>0.48125842578921696</v>
      </c>
      <c r="V33" s="86">
        <v>0.50321816509862449</v>
      </c>
      <c r="W33" s="86">
        <v>0.50111764762744837</v>
      </c>
      <c r="X33" s="86">
        <v>0.47867875163852852</v>
      </c>
    </row>
    <row r="34" spans="1:24" x14ac:dyDescent="0.2">
      <c r="A34" s="73" t="s">
        <v>48</v>
      </c>
      <c r="B34" s="85" t="s">
        <v>20</v>
      </c>
      <c r="C34" s="85">
        <v>1.3322461534773644</v>
      </c>
      <c r="D34" s="85">
        <v>0.79265171350156283</v>
      </c>
      <c r="E34" s="85">
        <v>0.97843668483818358</v>
      </c>
      <c r="F34" s="85">
        <v>1.0969003314864685</v>
      </c>
      <c r="G34" s="85">
        <v>1.1617448531464125</v>
      </c>
      <c r="H34" s="85">
        <v>1.1973211754391668</v>
      </c>
      <c r="I34" s="85">
        <v>1.0719132081848179</v>
      </c>
      <c r="J34" s="85">
        <v>0.99429683185172024</v>
      </c>
      <c r="K34" s="86">
        <v>0.99892586809497352</v>
      </c>
      <c r="L34" s="86">
        <v>1.039122831281392</v>
      </c>
      <c r="M34" s="86">
        <v>0.97230527045588633</v>
      </c>
      <c r="N34" s="86">
        <v>1.1655577891943332</v>
      </c>
      <c r="O34" s="86">
        <v>1.0522328461546215</v>
      </c>
      <c r="P34" s="86">
        <v>1.0154484677053801</v>
      </c>
      <c r="Q34" s="86">
        <v>1.0276569015382153</v>
      </c>
      <c r="R34" s="86">
        <v>1.0273212268971408</v>
      </c>
      <c r="S34" s="86">
        <v>1.0724111982324556</v>
      </c>
      <c r="T34" s="86">
        <v>1.1008522823437255</v>
      </c>
      <c r="U34" s="86">
        <v>1.1023807187966708</v>
      </c>
      <c r="V34" s="86">
        <v>1.1096661573498094</v>
      </c>
      <c r="W34" s="86">
        <v>0.99001661258974538</v>
      </c>
      <c r="X34" s="86">
        <v>1.0387868363960504</v>
      </c>
    </row>
    <row r="35" spans="1:24" x14ac:dyDescent="0.2">
      <c r="A35" s="69" t="s">
        <v>49</v>
      </c>
      <c r="B35" s="85" t="s">
        <v>20</v>
      </c>
      <c r="C35" s="85" t="s">
        <v>20</v>
      </c>
      <c r="D35" s="85">
        <v>1.097961766239526</v>
      </c>
      <c r="E35" s="85">
        <v>1.816987497615201</v>
      </c>
      <c r="F35" s="85">
        <v>2.0093066073035746</v>
      </c>
      <c r="G35" s="85">
        <v>2.0328175157108017</v>
      </c>
      <c r="H35" s="85">
        <v>1.9967916368589078</v>
      </c>
      <c r="I35" s="85">
        <v>2.0785926257374006</v>
      </c>
      <c r="J35" s="85">
        <v>2.1481222058733658</v>
      </c>
      <c r="K35" s="86">
        <v>2.1166054366807421</v>
      </c>
      <c r="L35" s="86">
        <v>2.3198810697270531</v>
      </c>
      <c r="M35" s="86">
        <v>2.5967395970528027</v>
      </c>
      <c r="N35" s="86">
        <v>2.1292411856463209</v>
      </c>
      <c r="O35" s="86">
        <v>1.9313744169752227</v>
      </c>
      <c r="P35" s="86">
        <v>2.0706501646849356</v>
      </c>
      <c r="Q35" s="86">
        <v>1.9193861764973068</v>
      </c>
      <c r="R35" s="86">
        <v>1.9233492425889966</v>
      </c>
      <c r="S35" s="86">
        <v>2.0846356128206214</v>
      </c>
      <c r="T35" s="86">
        <v>2.181981045431971</v>
      </c>
      <c r="U35" s="86">
        <v>2.0762930746616108</v>
      </c>
      <c r="V35" s="86">
        <v>1.9194982366302595</v>
      </c>
      <c r="W35" s="86">
        <v>1.8438376051261516</v>
      </c>
      <c r="X35" s="86" t="s">
        <v>20</v>
      </c>
    </row>
    <row r="36" spans="1:24" x14ac:dyDescent="0.2">
      <c r="A36" s="69" t="s">
        <v>50</v>
      </c>
      <c r="B36" s="85" t="s">
        <v>20</v>
      </c>
      <c r="C36" s="85">
        <v>2.0658533856827428</v>
      </c>
      <c r="D36" s="85">
        <v>0.90240145156910423</v>
      </c>
      <c r="E36" s="85">
        <v>0.63806500984316161</v>
      </c>
      <c r="F36" s="85">
        <v>0.62465233579417145</v>
      </c>
      <c r="G36" s="85">
        <v>0.56313930867008666</v>
      </c>
      <c r="H36" s="85">
        <v>0.56145456442119912</v>
      </c>
      <c r="I36" s="85">
        <v>0.50069218958529793</v>
      </c>
      <c r="J36" s="85">
        <v>0.49331622796919145</v>
      </c>
      <c r="K36" s="86">
        <v>0.47488011525613483</v>
      </c>
      <c r="L36" s="86">
        <v>0.44745820329484726</v>
      </c>
      <c r="M36" s="86">
        <v>0.46137459725856628</v>
      </c>
      <c r="N36" s="86">
        <v>0.47272306196631314</v>
      </c>
      <c r="O36" s="86">
        <v>0.61061289201024238</v>
      </c>
      <c r="P36" s="86">
        <v>0.65695621016056638</v>
      </c>
      <c r="Q36" s="86">
        <v>0.7954047620238488</v>
      </c>
      <c r="R36" s="86">
        <v>0.8205323508267337</v>
      </c>
      <c r="S36" s="86">
        <v>0.87797832402836151</v>
      </c>
      <c r="T36" s="86">
        <v>1.1624674911722264</v>
      </c>
      <c r="U36" s="86">
        <v>0.79065163248862314</v>
      </c>
      <c r="V36" s="86">
        <v>0.88645650388362895</v>
      </c>
      <c r="W36" s="86">
        <v>0.84039261661525111</v>
      </c>
      <c r="X36" s="86">
        <v>0.82703492901258724</v>
      </c>
    </row>
    <row r="37" spans="1:24" x14ac:dyDescent="0.2">
      <c r="A37" s="69" t="s">
        <v>51</v>
      </c>
      <c r="B37" s="85" t="s">
        <v>20</v>
      </c>
      <c r="C37" s="85" t="s">
        <v>20</v>
      </c>
      <c r="D37" s="85">
        <v>1.4877930880300878</v>
      </c>
      <c r="E37" s="85">
        <v>1.3598166132103362</v>
      </c>
      <c r="F37" s="85">
        <v>1.4676700565784375</v>
      </c>
      <c r="G37" s="85">
        <v>1.4432475160576148</v>
      </c>
      <c r="H37" s="85">
        <v>1.2479164459822591</v>
      </c>
      <c r="I37" s="85">
        <v>1.3702639660932416</v>
      </c>
      <c r="J37" s="85">
        <v>1.4177755447489322</v>
      </c>
      <c r="K37" s="86">
        <v>1.5370523034529953</v>
      </c>
      <c r="L37" s="86">
        <v>1.4270335867677344</v>
      </c>
      <c r="M37" s="86">
        <v>1.6267318409983607</v>
      </c>
      <c r="N37" s="86">
        <v>1.8118411843215438</v>
      </c>
      <c r="O37" s="86">
        <v>2.0513250961588181</v>
      </c>
      <c r="P37" s="86">
        <v>2.4129711779982439</v>
      </c>
      <c r="Q37" s="86">
        <v>2.5606130090894226</v>
      </c>
      <c r="R37" s="86">
        <v>2.5648682377129739</v>
      </c>
      <c r="S37" s="86">
        <v>2.365479599983098</v>
      </c>
      <c r="T37" s="86">
        <v>2.1956474101318753</v>
      </c>
      <c r="U37" s="86">
        <v>2.0076370399954038</v>
      </c>
      <c r="V37" s="86">
        <v>1.865396992923636</v>
      </c>
      <c r="W37" s="86">
        <v>1.9465185539934422</v>
      </c>
      <c r="X37" s="86">
        <v>2.0472119902826811</v>
      </c>
    </row>
    <row r="38" spans="1:24" x14ac:dyDescent="0.2">
      <c r="A38" s="74" t="s">
        <v>52</v>
      </c>
      <c r="B38" s="85">
        <v>0.38885937188299907</v>
      </c>
      <c r="C38" s="85">
        <v>0.79932364365871389</v>
      </c>
      <c r="D38" s="85">
        <v>0.77077739372280651</v>
      </c>
      <c r="E38" s="85">
        <v>0.8827628575089026</v>
      </c>
      <c r="F38" s="85">
        <v>0.88833369234785509</v>
      </c>
      <c r="G38" s="85">
        <v>0.95971166776954753</v>
      </c>
      <c r="H38" s="85">
        <v>1.023729785382903</v>
      </c>
      <c r="I38" s="85">
        <v>1.0408861847930682</v>
      </c>
      <c r="J38" s="85">
        <v>1.099562627984692</v>
      </c>
      <c r="K38" s="86">
        <v>1.1770220347611082</v>
      </c>
      <c r="L38" s="86">
        <v>1.2405287581389424</v>
      </c>
      <c r="M38" s="86">
        <v>1.3249977242841859</v>
      </c>
      <c r="N38" s="86">
        <v>1.3636362165594491</v>
      </c>
      <c r="O38" s="86">
        <v>1.3599638858255128</v>
      </c>
      <c r="P38" s="86">
        <v>1.3334074037168053</v>
      </c>
      <c r="Q38" s="86">
        <v>1.2987702247795798</v>
      </c>
      <c r="R38" s="86">
        <v>1.2752313916428513</v>
      </c>
      <c r="S38" s="86">
        <v>1.2421311853417791</v>
      </c>
      <c r="T38" s="86">
        <v>1.2223572973023134</v>
      </c>
      <c r="U38" s="86">
        <v>1.1904761904761905</v>
      </c>
      <c r="V38" s="86">
        <v>1.2104177242317753</v>
      </c>
      <c r="W38" s="86">
        <v>1.2411136973413128</v>
      </c>
      <c r="X38" s="86">
        <v>1.2509921495663463</v>
      </c>
    </row>
    <row r="39" spans="1:24" x14ac:dyDescent="0.2">
      <c r="A39" s="69" t="s">
        <v>53</v>
      </c>
      <c r="B39" s="85">
        <v>2.2385119943512275</v>
      </c>
      <c r="C39" s="85">
        <v>1.8723204612587696</v>
      </c>
      <c r="D39" s="85">
        <v>1.6506485089645615</v>
      </c>
      <c r="E39" s="85">
        <v>1.6167533534081575</v>
      </c>
      <c r="F39" s="85">
        <v>1.6063248050949819</v>
      </c>
      <c r="G39" s="85">
        <v>1.6189500290905476</v>
      </c>
      <c r="H39" s="85">
        <v>1.5840065340538199</v>
      </c>
      <c r="I39" s="85">
        <v>1.5369055128091271</v>
      </c>
      <c r="J39" s="85">
        <v>1.5563968822099614</v>
      </c>
      <c r="K39" s="86">
        <v>1.5776705135379363</v>
      </c>
      <c r="L39" s="86">
        <v>1.6167828418230563</v>
      </c>
      <c r="M39" s="86">
        <v>1.6134066882742208</v>
      </c>
      <c r="N39" s="86">
        <v>1.6702216900988238</v>
      </c>
      <c r="O39" s="86">
        <v>1.6414418935671693</v>
      </c>
      <c r="P39" s="86">
        <v>1.6492394320723363</v>
      </c>
      <c r="Q39" s="86">
        <v>1.5776652237158029</v>
      </c>
      <c r="R39" s="86">
        <v>1.6218904746070402</v>
      </c>
      <c r="S39" s="86">
        <v>1.6424835534791047</v>
      </c>
      <c r="T39" s="86">
        <v>1.6474955473445296</v>
      </c>
      <c r="U39" s="86">
        <v>1.6608713438330944</v>
      </c>
      <c r="V39" s="86">
        <v>1.6825852432160955</v>
      </c>
      <c r="W39" s="86">
        <v>1.7308823639270294</v>
      </c>
      <c r="X39" s="86">
        <v>1.7559395920347627</v>
      </c>
    </row>
    <row r="40" spans="1:24" x14ac:dyDescent="0.2">
      <c r="A40" s="69" t="s">
        <v>54</v>
      </c>
      <c r="B40" s="85">
        <v>1.9147395114581349</v>
      </c>
      <c r="C40" s="85" t="s">
        <v>20</v>
      </c>
      <c r="D40" s="85" t="s">
        <v>20</v>
      </c>
      <c r="E40" s="85">
        <v>2.2588015838319317</v>
      </c>
      <c r="F40" s="85" t="s">
        <v>20</v>
      </c>
      <c r="G40" s="85" t="s">
        <v>20</v>
      </c>
      <c r="H40" s="85" t="s">
        <v>20</v>
      </c>
      <c r="I40" s="85">
        <v>2.5977724284309387</v>
      </c>
      <c r="J40" s="85" t="s">
        <v>20</v>
      </c>
      <c r="K40" s="86" t="s">
        <v>20</v>
      </c>
      <c r="L40" s="86" t="s">
        <v>20</v>
      </c>
      <c r="M40" s="86">
        <v>2.6388364874864108</v>
      </c>
      <c r="N40" s="86" t="s">
        <v>20</v>
      </c>
      <c r="O40" s="86" t="s">
        <v>20</v>
      </c>
      <c r="P40" s="86" t="s">
        <v>20</v>
      </c>
      <c r="Q40" s="86">
        <v>3.0754411855597312</v>
      </c>
      <c r="R40" s="86" t="s">
        <v>20</v>
      </c>
      <c r="S40" s="86" t="s">
        <v>20</v>
      </c>
      <c r="T40" s="86">
        <v>3.2644383492758382</v>
      </c>
      <c r="U40" s="86" t="s">
        <v>20</v>
      </c>
      <c r="V40" s="86">
        <v>3.1787575565060027</v>
      </c>
      <c r="W40" s="86" t="s">
        <v>20</v>
      </c>
      <c r="X40" s="86" t="s">
        <v>20</v>
      </c>
    </row>
    <row r="41" spans="1:24" x14ac:dyDescent="0.2">
      <c r="A41" s="69" t="s">
        <v>55</v>
      </c>
      <c r="B41" s="85">
        <v>2.0285024284892046</v>
      </c>
      <c r="C41" s="85">
        <v>2.5180895956567402</v>
      </c>
      <c r="D41" s="85">
        <v>3.0954392578455852</v>
      </c>
      <c r="E41" s="85" t="s">
        <v>20</v>
      </c>
      <c r="F41" s="85">
        <v>3.873802776735999</v>
      </c>
      <c r="G41" s="85" t="s">
        <v>20</v>
      </c>
      <c r="H41" s="85">
        <v>3.5794775093941267</v>
      </c>
      <c r="I41" s="85">
        <v>3.3612890141099867</v>
      </c>
      <c r="J41" s="85">
        <v>3.3595750379125819</v>
      </c>
      <c r="K41" s="86">
        <v>3.4749957234401609</v>
      </c>
      <c r="L41" s="86">
        <v>3.2338256013502487</v>
      </c>
      <c r="M41" s="86">
        <v>3.4699947512684433</v>
      </c>
      <c r="N41" s="86">
        <v>3.3952807507077618</v>
      </c>
      <c r="O41" s="86">
        <v>3.1678867779966371</v>
      </c>
      <c r="P41" s="86">
        <v>3.1870179095229085</v>
      </c>
      <c r="Q41" s="86">
        <v>3.2302490511839697</v>
      </c>
      <c r="R41" s="86">
        <v>3.2604166039923395</v>
      </c>
      <c r="S41" s="86">
        <v>3.101837589819497</v>
      </c>
      <c r="T41" s="86">
        <v>3.2190345196656707</v>
      </c>
      <c r="U41" s="86">
        <v>3.2473611170567094</v>
      </c>
      <c r="V41" s="86">
        <v>3.3627857077066974</v>
      </c>
      <c r="W41" s="86">
        <v>3.3210612583378105</v>
      </c>
      <c r="X41" s="86">
        <v>3.3875823106654184</v>
      </c>
    </row>
    <row r="42" spans="1:24" x14ac:dyDescent="0.2">
      <c r="A42" s="69" t="s">
        <v>56</v>
      </c>
      <c r="B42" s="85" t="s">
        <v>20</v>
      </c>
      <c r="C42" s="85">
        <v>0.81403601451941054</v>
      </c>
      <c r="D42" s="85" t="s">
        <v>20</v>
      </c>
      <c r="E42" s="85" t="s">
        <v>20</v>
      </c>
      <c r="F42" s="85">
        <v>0.7157810108073076</v>
      </c>
      <c r="G42" s="85" t="s">
        <v>20</v>
      </c>
      <c r="H42" s="85">
        <v>0.76051125228735694</v>
      </c>
      <c r="I42" s="85">
        <v>0.81334104913711891</v>
      </c>
      <c r="J42" s="85">
        <v>0.86315110409979168</v>
      </c>
      <c r="K42" s="86">
        <v>0.89814994019789052</v>
      </c>
      <c r="L42" s="86">
        <v>0.88286519756795678</v>
      </c>
      <c r="M42" s="86">
        <v>0.88815898944012883</v>
      </c>
      <c r="N42" s="86">
        <v>0.83562101498717745</v>
      </c>
      <c r="O42" s="86">
        <v>0.73703579055974322</v>
      </c>
      <c r="P42" s="86">
        <v>0.73451375694868315</v>
      </c>
      <c r="Q42" s="86">
        <v>0.73362955846812739</v>
      </c>
      <c r="R42" s="86">
        <v>0.72487965645513963</v>
      </c>
      <c r="S42" s="86">
        <v>0.77115062391195544</v>
      </c>
      <c r="T42" s="86">
        <v>0.79845934926631601</v>
      </c>
      <c r="U42" s="86">
        <v>0.81882256931163844</v>
      </c>
      <c r="V42" s="86">
        <v>0.83214640944590457</v>
      </c>
      <c r="W42" s="86" t="s">
        <v>20</v>
      </c>
      <c r="X42" s="86" t="s">
        <v>20</v>
      </c>
    </row>
    <row r="43" spans="1:24" x14ac:dyDescent="0.2">
      <c r="A43" s="69" t="s">
        <v>57</v>
      </c>
      <c r="B43" s="85" t="s">
        <v>20</v>
      </c>
      <c r="C43" s="85" t="s">
        <v>20</v>
      </c>
      <c r="D43" s="85">
        <v>1.6916518063714814</v>
      </c>
      <c r="E43" s="85">
        <v>1.9134415010819523</v>
      </c>
      <c r="F43" s="85">
        <v>2.0255491778687138</v>
      </c>
      <c r="G43" s="85">
        <v>2.111092249393514</v>
      </c>
      <c r="H43" s="85">
        <v>2.2239212094803844</v>
      </c>
      <c r="I43" s="85">
        <v>2.2703119975957726</v>
      </c>
      <c r="J43" s="85">
        <v>2.334368224294407</v>
      </c>
      <c r="K43" s="86">
        <v>2.4421162702354886</v>
      </c>
      <c r="L43" s="86">
        <v>2.482963781563194</v>
      </c>
      <c r="M43" s="86">
        <v>2.672309313317855</v>
      </c>
      <c r="N43" s="86">
        <v>2.8410879964797258</v>
      </c>
      <c r="O43" s="86">
        <v>2.8155729630881168</v>
      </c>
      <c r="P43" s="86">
        <v>2.9122905584613874</v>
      </c>
      <c r="Q43" s="86">
        <v>2.9568320533765005</v>
      </c>
      <c r="R43" s="86">
        <v>3.0020384150868362</v>
      </c>
      <c r="S43" s="86">
        <v>2.980315049831376</v>
      </c>
      <c r="T43" s="86">
        <v>2.9998001802260674</v>
      </c>
      <c r="U43" s="86">
        <v>3.0860076536846202</v>
      </c>
      <c r="V43" s="86">
        <v>3.1946309293151716</v>
      </c>
      <c r="W43" s="86">
        <v>3.3523007439378567</v>
      </c>
      <c r="X43" s="86">
        <v>3.4902162470442146</v>
      </c>
    </row>
    <row r="44" spans="1:24" x14ac:dyDescent="0.2">
      <c r="A44" s="73" t="s">
        <v>58</v>
      </c>
      <c r="B44" s="85" t="s">
        <v>20</v>
      </c>
      <c r="C44" s="85" t="s">
        <v>20</v>
      </c>
      <c r="D44" s="85">
        <v>0.87593481450298372</v>
      </c>
      <c r="E44" s="85">
        <v>1.1099745252984865</v>
      </c>
      <c r="F44" s="85">
        <v>1.0987055304781543</v>
      </c>
      <c r="G44" s="85">
        <v>1.0981938935303173</v>
      </c>
      <c r="H44" s="85">
        <v>1.1420982471102747</v>
      </c>
      <c r="I44" s="85">
        <v>1.1393530529126492</v>
      </c>
      <c r="J44" s="85">
        <v>1.1609974960441027</v>
      </c>
      <c r="K44" s="86">
        <v>1.2254237245605275</v>
      </c>
      <c r="L44" s="86">
        <v>1.2957238072585464</v>
      </c>
      <c r="M44" s="86">
        <v>1.2335816021331434</v>
      </c>
      <c r="N44" s="86">
        <v>1.2865579674887213</v>
      </c>
      <c r="O44" s="86">
        <v>1.3267040407025521</v>
      </c>
      <c r="P44" s="86">
        <v>1.5447664540707373</v>
      </c>
      <c r="Q44" s="86">
        <v>1.7696714279984502</v>
      </c>
      <c r="R44" s="86">
        <v>1.8792405931624689</v>
      </c>
      <c r="S44" s="86">
        <v>1.9583306340010025</v>
      </c>
      <c r="T44" s="86">
        <v>1.9168896034010625</v>
      </c>
      <c r="U44" s="86">
        <v>1.6700287305527788</v>
      </c>
      <c r="V44" s="86">
        <v>1.7685495980129897</v>
      </c>
      <c r="W44" s="86">
        <v>1.8994471838829206</v>
      </c>
      <c r="X44" s="86">
        <v>1.941656514701751</v>
      </c>
    </row>
    <row r="45" spans="1:24" x14ac:dyDescent="0.2">
      <c r="A45" s="69" t="s">
        <v>59</v>
      </c>
      <c r="B45" s="85" t="s">
        <v>20</v>
      </c>
      <c r="C45" s="85">
        <v>0.38362630644134699</v>
      </c>
      <c r="D45" s="85">
        <v>0.27595631488137823</v>
      </c>
      <c r="E45" s="85">
        <v>0.46557721686347309</v>
      </c>
      <c r="F45" s="85">
        <v>0.52246985250192313</v>
      </c>
      <c r="G45" s="85">
        <v>0.50904140504977657</v>
      </c>
      <c r="H45" s="85">
        <v>0.46531583384034336</v>
      </c>
      <c r="I45" s="85">
        <v>0.4971265909628067</v>
      </c>
      <c r="J45" s="85">
        <v>0.56380674000322117</v>
      </c>
      <c r="K45" s="86">
        <v>0.55291754378784952</v>
      </c>
      <c r="L45" s="86">
        <v>0.68616419919931593</v>
      </c>
      <c r="M45" s="86">
        <v>0.68740995720261078</v>
      </c>
      <c r="N45" s="86">
        <v>0.80362421912883752</v>
      </c>
      <c r="O45" s="86">
        <v>0.79368604309491886</v>
      </c>
      <c r="P45" s="86">
        <v>0.79393058267987704</v>
      </c>
      <c r="Q45" s="86">
        <v>0.8259522211082112</v>
      </c>
      <c r="R45" s="86">
        <v>0.81205989831297443</v>
      </c>
      <c r="S45" s="86">
        <v>0.85639863745089317</v>
      </c>
      <c r="T45" s="86">
        <v>0.87689333727455754</v>
      </c>
      <c r="U45" s="86">
        <v>0.93815693228615005</v>
      </c>
      <c r="V45" s="86">
        <v>0.95272161813091727</v>
      </c>
      <c r="W45" s="86">
        <v>1.0252909517414901</v>
      </c>
      <c r="X45" s="86">
        <v>1.0636957645023244</v>
      </c>
    </row>
    <row r="46" spans="1:24" x14ac:dyDescent="0.2">
      <c r="A46" s="5" t="s">
        <v>60</v>
      </c>
      <c r="B46" s="85">
        <v>2.3516120248489325</v>
      </c>
      <c r="C46" s="85">
        <v>2.3866565771219572</v>
      </c>
      <c r="D46" s="85">
        <v>2.1351981146515642</v>
      </c>
      <c r="E46" s="85">
        <v>2.4098173619902421</v>
      </c>
      <c r="F46" s="85">
        <v>2.4043724396328723</v>
      </c>
      <c r="G46" s="85">
        <v>2.4362209979436975</v>
      </c>
      <c r="H46" s="85">
        <v>2.4746138715934833</v>
      </c>
      <c r="I46" s="85">
        <v>2.4351883298269184</v>
      </c>
      <c r="J46" s="85">
        <v>2.4419282789482195</v>
      </c>
      <c r="K46" s="86">
        <v>2.472315477887534</v>
      </c>
      <c r="L46" s="86">
        <v>2.4604805665019702</v>
      </c>
      <c r="M46" s="86">
        <v>2.6151330262439672</v>
      </c>
      <c r="N46" s="86">
        <v>2.7426625588270168</v>
      </c>
      <c r="O46" s="86">
        <v>2.7302373881609734</v>
      </c>
      <c r="P46" s="86">
        <v>2.8055462834687175</v>
      </c>
      <c r="Q46" s="86">
        <v>2.8816555507392607</v>
      </c>
      <c r="R46" s="86">
        <v>2.8359865473882655</v>
      </c>
      <c r="S46" s="86">
        <v>2.8778404949050875</v>
      </c>
      <c r="T46" s="86">
        <v>2.9337917440469501</v>
      </c>
      <c r="U46" s="86">
        <v>2.9403891869820145</v>
      </c>
      <c r="V46" s="86">
        <v>3.0539230519102047</v>
      </c>
      <c r="W46" s="86">
        <v>3.1184820984325516</v>
      </c>
      <c r="X46" s="86">
        <v>3.1900207303460375</v>
      </c>
    </row>
    <row r="47" spans="1:24" x14ac:dyDescent="0.2">
      <c r="A47" s="69" t="s">
        <v>61</v>
      </c>
      <c r="B47" s="85" t="s">
        <v>20</v>
      </c>
      <c r="C47" s="85">
        <v>1.0291809705507917</v>
      </c>
      <c r="D47" s="85">
        <v>0.70592169976336783</v>
      </c>
      <c r="E47" s="85">
        <v>0.79095758557531903</v>
      </c>
      <c r="F47" s="85">
        <v>0.91309785891016781</v>
      </c>
      <c r="G47" s="85">
        <v>0.98354701618270524</v>
      </c>
      <c r="H47" s="85">
        <v>0.91865075911955019</v>
      </c>
      <c r="I47" s="85">
        <v>0.8612300810292246</v>
      </c>
      <c r="J47" s="85">
        <v>0.92138815788890172</v>
      </c>
      <c r="K47" s="86">
        <v>0.97857490566306982</v>
      </c>
      <c r="L47" s="86">
        <v>0.95595219071793414</v>
      </c>
      <c r="M47" s="86">
        <v>0.97874279894471783</v>
      </c>
      <c r="N47" s="86">
        <v>1.1306815141008497</v>
      </c>
      <c r="O47" s="86">
        <v>1.13086452067294</v>
      </c>
      <c r="P47" s="86">
        <v>1.1807704443355458</v>
      </c>
      <c r="Q47" s="86">
        <v>1.257533703752753</v>
      </c>
      <c r="R47" s="86">
        <v>1.3868852448192395</v>
      </c>
      <c r="S47" s="86">
        <v>1.3471678640315252</v>
      </c>
      <c r="T47" s="86">
        <v>1.3406574798697313</v>
      </c>
      <c r="U47" s="86">
        <v>1.1811498033881458</v>
      </c>
      <c r="V47" s="86">
        <v>1.3184113650017344</v>
      </c>
      <c r="W47" s="86">
        <v>1.5090144710009628</v>
      </c>
      <c r="X47" s="86">
        <v>1.4775686568784414</v>
      </c>
    </row>
    <row r="48" spans="1:24" x14ac:dyDescent="0.2">
      <c r="A48" s="69" t="s">
        <v>62</v>
      </c>
      <c r="B48" s="85">
        <v>2.2684335509170133</v>
      </c>
      <c r="C48" s="85">
        <v>2.6207277687752235</v>
      </c>
      <c r="D48" s="85">
        <v>2.4094638734858962</v>
      </c>
      <c r="E48" s="85">
        <v>2.6287931924270609</v>
      </c>
      <c r="F48" s="85">
        <v>2.648296295288278</v>
      </c>
      <c r="G48" s="85">
        <v>2.559256604859105</v>
      </c>
      <c r="H48" s="85">
        <v>2.5645460919585772</v>
      </c>
      <c r="I48" s="85">
        <v>2.5024296427053816</v>
      </c>
      <c r="J48" s="85">
        <v>2.5169681414002705</v>
      </c>
      <c r="K48" s="86">
        <v>2.5576402488119645</v>
      </c>
      <c r="L48" s="86">
        <v>2.6316058970955991</v>
      </c>
      <c r="M48" s="86">
        <v>2.7679079063226726</v>
      </c>
      <c r="N48" s="86">
        <v>2.8126992361788403</v>
      </c>
      <c r="O48" s="86">
        <v>2.7354027320609613</v>
      </c>
      <c r="P48" s="86">
        <v>2.7652548334633202</v>
      </c>
      <c r="Q48" s="86">
        <v>2.6816621120185973</v>
      </c>
      <c r="R48" s="86">
        <v>2.7115403050047928</v>
      </c>
      <c r="S48" s="86">
        <v>2.7214924319594087</v>
      </c>
      <c r="T48" s="86">
        <v>2.718964886038453</v>
      </c>
      <c r="U48" s="86">
        <v>2.7882097030820097</v>
      </c>
      <c r="V48" s="86">
        <v>2.846766460386287</v>
      </c>
      <c r="W48" s="86">
        <v>2.9472059800907835</v>
      </c>
      <c r="X48" s="86">
        <v>3.0674757033775504</v>
      </c>
    </row>
    <row r="49" spans="1:24" x14ac:dyDescent="0.2">
      <c r="A49" s="69" t="s">
        <v>63</v>
      </c>
      <c r="B49" s="85">
        <v>1.0899844653946851</v>
      </c>
      <c r="C49" s="85">
        <v>1.4273143709481335</v>
      </c>
      <c r="D49" s="85">
        <v>1.5297543298392633</v>
      </c>
      <c r="E49" s="85">
        <v>1.8860242442083217</v>
      </c>
      <c r="F49" s="85">
        <v>1.9921044808146087</v>
      </c>
      <c r="G49" s="85">
        <v>2.0659838378880879</v>
      </c>
      <c r="H49" s="85">
        <v>2.1745564159027726</v>
      </c>
      <c r="I49" s="85">
        <v>2.1661166455249155</v>
      </c>
      <c r="J49" s="85">
        <v>2.3732399047635653</v>
      </c>
      <c r="K49" s="86">
        <v>2.3592270981980921</v>
      </c>
      <c r="L49" s="86">
        <v>2.4184323171265714</v>
      </c>
      <c r="M49" s="86">
        <v>2.5694481629698016</v>
      </c>
      <c r="N49" s="86">
        <v>2.596736776552417</v>
      </c>
      <c r="O49" s="86">
        <v>2.7261005734975563</v>
      </c>
      <c r="P49" s="86">
        <v>2.6686778964575537</v>
      </c>
      <c r="Q49" s="86">
        <v>2.9147187800248195</v>
      </c>
      <c r="R49" s="86">
        <v>2.9549183693505174</v>
      </c>
      <c r="S49" s="86">
        <v>3.0842867214372363</v>
      </c>
      <c r="T49" s="86">
        <v>3.0496904994965717</v>
      </c>
      <c r="U49" s="86">
        <v>3.1165470454445994</v>
      </c>
      <c r="V49" s="86">
        <v>3.0567343058287073</v>
      </c>
      <c r="W49" s="86">
        <v>3.0910814766867576</v>
      </c>
      <c r="X49" s="86">
        <v>3.12927705163158</v>
      </c>
    </row>
    <row r="50" spans="1:24" x14ac:dyDescent="0.2">
      <c r="A50" s="75" t="s">
        <v>64</v>
      </c>
      <c r="B50" s="87" t="s">
        <v>20</v>
      </c>
      <c r="C50" s="87">
        <v>2.0222745681559058</v>
      </c>
      <c r="D50" s="87">
        <v>1.9203522551789058</v>
      </c>
      <c r="E50" s="87">
        <v>2.0849524757851916</v>
      </c>
      <c r="F50" s="87">
        <v>2.1215269237929881</v>
      </c>
      <c r="G50" s="87">
        <v>2.0982640188983597</v>
      </c>
      <c r="H50" s="87">
        <v>2.1031309552233446</v>
      </c>
      <c r="I50" s="87">
        <v>2.0757020324327398</v>
      </c>
      <c r="J50" s="87">
        <v>2.1052189232626222</v>
      </c>
      <c r="K50" s="88">
        <v>2.1321556571702107</v>
      </c>
      <c r="L50" s="88">
        <v>2.1758760941545008</v>
      </c>
      <c r="M50" s="88">
        <v>2.2437027984475852</v>
      </c>
      <c r="N50" s="88">
        <v>2.2884165650364685</v>
      </c>
      <c r="O50" s="88">
        <v>2.2500558102487194</v>
      </c>
      <c r="P50" s="88">
        <v>2.279645416132845</v>
      </c>
      <c r="Q50" s="88">
        <v>2.2728756043412446</v>
      </c>
      <c r="R50" s="88">
        <v>2.2987006859358972</v>
      </c>
      <c r="S50" s="88">
        <v>2.3196205444957938</v>
      </c>
      <c r="T50" s="88">
        <v>2.3103201452050346</v>
      </c>
      <c r="U50" s="88">
        <v>2.3087299263281911</v>
      </c>
      <c r="V50" s="88">
        <v>2.3519803274190707</v>
      </c>
      <c r="W50" s="88">
        <v>2.4188251290127383</v>
      </c>
      <c r="X50" s="88">
        <v>2.4758090950720915</v>
      </c>
    </row>
    <row r="51" spans="1:24" x14ac:dyDescent="0.2">
      <c r="A51" s="75" t="s">
        <v>233</v>
      </c>
      <c r="B51" s="87" t="s">
        <v>20</v>
      </c>
      <c r="C51" s="87">
        <v>1.6459871029957984</v>
      </c>
      <c r="D51" s="87">
        <v>1.5640211959127066</v>
      </c>
      <c r="E51" s="87">
        <v>1.6756451724003556</v>
      </c>
      <c r="F51" s="87">
        <v>1.6988293238388039</v>
      </c>
      <c r="G51" s="87">
        <v>1.7090886081881935</v>
      </c>
      <c r="H51" s="87">
        <v>1.7030780859686467</v>
      </c>
      <c r="I51" s="87">
        <v>1.6813458818647899</v>
      </c>
      <c r="J51" s="87">
        <v>1.6806019488350592</v>
      </c>
      <c r="K51" s="88">
        <v>1.7020552514168614</v>
      </c>
      <c r="L51" s="88">
        <v>1.7036382939988697</v>
      </c>
      <c r="M51" s="88">
        <v>1.7791791380065531</v>
      </c>
      <c r="N51" s="88">
        <v>1.8583119590519737</v>
      </c>
      <c r="O51" s="88">
        <v>1.8624803060311317</v>
      </c>
      <c r="P51" s="88">
        <v>1.9072461559052976</v>
      </c>
      <c r="Q51" s="88">
        <v>1.9616714651012235</v>
      </c>
      <c r="R51" s="88">
        <v>1.9769686205502384</v>
      </c>
      <c r="S51" s="88">
        <v>2.0013031184991701</v>
      </c>
      <c r="T51" s="88">
        <v>2.0110170601562229</v>
      </c>
      <c r="U51" s="88">
        <v>1.9921930317761571</v>
      </c>
      <c r="V51" s="88">
        <v>2.0316961541737104</v>
      </c>
      <c r="W51" s="88">
        <v>2.0743216311053123</v>
      </c>
      <c r="X51" s="88">
        <v>2.1150750446001334</v>
      </c>
    </row>
    <row r="53" spans="1:24" x14ac:dyDescent="0.2">
      <c r="A53" s="59" t="s">
        <v>72</v>
      </c>
    </row>
    <row r="54" spans="1:24" x14ac:dyDescent="0.2">
      <c r="A54" s="14" t="s">
        <v>67</v>
      </c>
    </row>
  </sheetData>
  <pageMargins left="0.25" right="0.25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X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89"/>
      <c r="M1" s="61"/>
      <c r="N1" s="61"/>
      <c r="O1" s="61"/>
      <c r="P1" s="61"/>
      <c r="Q1" s="61"/>
    </row>
    <row r="2" spans="1:24" ht="18" x14ac:dyDescent="0.25">
      <c r="A2" s="62" t="s">
        <v>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89"/>
      <c r="M2" s="61"/>
      <c r="N2" s="61"/>
      <c r="O2" s="61"/>
      <c r="P2" s="61"/>
      <c r="Q2" s="61"/>
    </row>
    <row r="3" spans="1:24" ht="15.75" x14ac:dyDescent="0.25">
      <c r="A3" s="64" t="s">
        <v>236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89"/>
      <c r="M3" s="61"/>
      <c r="N3" s="61"/>
      <c r="O3" s="61"/>
      <c r="P3" s="61"/>
      <c r="Q3" s="61"/>
    </row>
    <row r="4" spans="1:24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89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90" t="s">
        <v>19</v>
      </c>
      <c r="B6" s="91" t="s">
        <v>20</v>
      </c>
      <c r="C6" s="91" t="s">
        <v>20</v>
      </c>
      <c r="D6" s="91" t="s">
        <v>20</v>
      </c>
      <c r="E6" s="91">
        <v>611.38988273210612</v>
      </c>
      <c r="F6" s="91">
        <v>559.81999286393614</v>
      </c>
      <c r="G6" s="91">
        <v>452.45118327786872</v>
      </c>
      <c r="H6" s="91">
        <v>515.06766842227478</v>
      </c>
      <c r="I6" s="91">
        <v>611.71253466231917</v>
      </c>
      <c r="J6" s="91">
        <v>687.28977302101202</v>
      </c>
      <c r="K6" s="92">
        <v>790.27412624142357</v>
      </c>
      <c r="L6" s="92">
        <v>867.95588155088637</v>
      </c>
      <c r="M6" s="92">
        <v>914.67830922590622</v>
      </c>
      <c r="N6" s="92">
        <v>1063.2346746874914</v>
      </c>
      <c r="O6" s="92">
        <v>1106.9624648008198</v>
      </c>
      <c r="P6" s="92">
        <v>1170.8463407537165</v>
      </c>
      <c r="Q6" s="92">
        <v>1285.669518027061</v>
      </c>
      <c r="R6" s="92">
        <v>1268.2318890622771</v>
      </c>
      <c r="S6" s="92">
        <v>1164.2065728275106</v>
      </c>
      <c r="T6" s="92">
        <v>1235.1967298371037</v>
      </c>
      <c r="U6" s="92">
        <v>1025.8397182772419</v>
      </c>
      <c r="V6" s="92">
        <v>1095.3026923147941</v>
      </c>
      <c r="W6" s="92">
        <v>951.79637825154907</v>
      </c>
      <c r="X6" s="92">
        <v>855.47041806202969</v>
      </c>
    </row>
    <row r="7" spans="1:24" x14ac:dyDescent="0.2">
      <c r="A7" s="69" t="s">
        <v>21</v>
      </c>
      <c r="B7" s="91">
        <v>2355.9509124503456</v>
      </c>
      <c r="C7" s="91" t="s">
        <v>20</v>
      </c>
      <c r="D7" s="91" t="s">
        <v>20</v>
      </c>
      <c r="E7" s="91">
        <v>5579.635389266843</v>
      </c>
      <c r="F7" s="91" t="s">
        <v>20</v>
      </c>
      <c r="G7" s="91">
        <v>6512.2965724198521</v>
      </c>
      <c r="H7" s="91" t="s">
        <v>20</v>
      </c>
      <c r="I7" s="91">
        <v>7179.1352363673632</v>
      </c>
      <c r="J7" s="91" t="s">
        <v>20</v>
      </c>
      <c r="K7" s="92">
        <v>8646.7474949509051</v>
      </c>
      <c r="L7" s="92" t="s">
        <v>20</v>
      </c>
      <c r="M7" s="92">
        <v>9853.1741902944232</v>
      </c>
      <c r="N7" s="92" t="s">
        <v>20</v>
      </c>
      <c r="O7" s="92">
        <v>9657.9530336490734</v>
      </c>
      <c r="P7" s="92">
        <v>9588.2499907049878</v>
      </c>
      <c r="Q7" s="92" t="s">
        <v>20</v>
      </c>
      <c r="R7" s="92">
        <v>9648.7992099750645</v>
      </c>
      <c r="S7" s="92" t="s">
        <v>20</v>
      </c>
      <c r="T7" s="92">
        <v>8823.6062077135175</v>
      </c>
      <c r="U7" s="92" t="s">
        <v>20</v>
      </c>
      <c r="V7" s="92">
        <v>8569.9066112603759</v>
      </c>
      <c r="W7" s="92" t="s">
        <v>20</v>
      </c>
      <c r="X7" s="92" t="s">
        <v>20</v>
      </c>
    </row>
    <row r="8" spans="1:24" x14ac:dyDescent="0.2">
      <c r="A8" s="69" t="s">
        <v>22</v>
      </c>
      <c r="B8" s="91" t="s">
        <v>20</v>
      </c>
      <c r="C8" s="91">
        <v>5210.0620772131315</v>
      </c>
      <c r="D8" s="91">
        <v>5775.0726151687795</v>
      </c>
      <c r="E8" s="91">
        <v>7729.6349701359932</v>
      </c>
      <c r="F8" s="91">
        <v>8175.7901133854675</v>
      </c>
      <c r="G8" s="91">
        <v>7750.7707159616448</v>
      </c>
      <c r="H8" s="91">
        <v>7544.4997358120017</v>
      </c>
      <c r="I8" s="91">
        <v>7692.7589285285158</v>
      </c>
      <c r="J8" s="91">
        <v>7699.2397941000299</v>
      </c>
      <c r="K8" s="92">
        <v>7984.6617136511459</v>
      </c>
      <c r="L8" s="92">
        <v>8340.5703611039226</v>
      </c>
      <c r="M8" s="92">
        <v>8702.3369236305462</v>
      </c>
      <c r="N8" s="92">
        <v>8728.277945536247</v>
      </c>
      <c r="O8" s="92">
        <v>9177.5355212438099</v>
      </c>
      <c r="P8" s="92">
        <v>9710.9615933531113</v>
      </c>
      <c r="Q8" s="92">
        <v>10204.269683049284</v>
      </c>
      <c r="R8" s="92">
        <v>10425.150257106525</v>
      </c>
      <c r="S8" s="92">
        <v>10720.201341936854</v>
      </c>
      <c r="T8" s="92">
        <v>11142.827387886797</v>
      </c>
      <c r="U8" s="92">
        <v>11667.442036546616</v>
      </c>
      <c r="V8" s="92">
        <v>12481.422079090451</v>
      </c>
      <c r="W8" s="92">
        <v>13555.105517080232</v>
      </c>
      <c r="X8" s="92">
        <v>15229.485138510632</v>
      </c>
    </row>
    <row r="9" spans="1:24" x14ac:dyDescent="0.2">
      <c r="A9" s="73" t="s">
        <v>23</v>
      </c>
      <c r="B9" s="91">
        <v>3442.8090107242801</v>
      </c>
      <c r="C9" s="91">
        <v>4789.1201822031699</v>
      </c>
      <c r="D9" s="91">
        <v>5489.2354933403612</v>
      </c>
      <c r="E9" s="91">
        <v>7172.8479899052463</v>
      </c>
      <c r="F9" s="91">
        <v>7854.5788593154357</v>
      </c>
      <c r="G9" s="91">
        <v>7808.2427292868997</v>
      </c>
      <c r="H9" s="91">
        <v>7862.0502780260513</v>
      </c>
      <c r="I9" s="91">
        <v>8149.9624471386214</v>
      </c>
      <c r="J9" s="91">
        <v>8223.2016208293153</v>
      </c>
      <c r="K9" s="92">
        <v>8235.2720635536807</v>
      </c>
      <c r="L9" s="92">
        <v>8155.7563809615185</v>
      </c>
      <c r="M9" s="92">
        <v>7944.3154195419093</v>
      </c>
      <c r="N9" s="92">
        <v>7877.5511392448407</v>
      </c>
      <c r="O9" s="92">
        <v>7645.2443073816348</v>
      </c>
      <c r="P9" s="92">
        <v>7645.8110307708821</v>
      </c>
      <c r="Q9" s="92">
        <v>7632.6362394615198</v>
      </c>
      <c r="R9" s="92">
        <v>7436.4944140101561</v>
      </c>
      <c r="S9" s="92">
        <v>7612.3423361440209</v>
      </c>
      <c r="T9" s="92">
        <v>7512.6821065383738</v>
      </c>
      <c r="U9" s="92">
        <v>7659.7074813191557</v>
      </c>
      <c r="V9" s="92">
        <v>7604.7329835477922</v>
      </c>
      <c r="W9" s="92">
        <v>7650.0574267898683</v>
      </c>
      <c r="X9" s="92">
        <v>7282.4564334740744</v>
      </c>
    </row>
    <row r="10" spans="1:24" x14ac:dyDescent="0.2">
      <c r="A10" s="69" t="s">
        <v>24</v>
      </c>
      <c r="B10" s="91" t="s">
        <v>20</v>
      </c>
      <c r="C10" s="91" t="s">
        <v>20</v>
      </c>
      <c r="D10" s="91" t="s">
        <v>20</v>
      </c>
      <c r="E10" s="91" t="s">
        <v>20</v>
      </c>
      <c r="F10" s="91" t="s">
        <v>20</v>
      </c>
      <c r="G10" s="91" t="s">
        <v>20</v>
      </c>
      <c r="H10" s="91" t="s">
        <v>20</v>
      </c>
      <c r="I10" s="91" t="s">
        <v>20</v>
      </c>
      <c r="J10" s="91" t="s">
        <v>20</v>
      </c>
      <c r="K10" s="92" t="s">
        <v>20</v>
      </c>
      <c r="L10" s="92">
        <v>578.64090938223831</v>
      </c>
      <c r="M10" s="92">
        <v>718.47700881204003</v>
      </c>
      <c r="N10" s="92">
        <v>657.51795293321311</v>
      </c>
      <c r="O10" s="92">
        <v>645.06214890430795</v>
      </c>
      <c r="P10" s="92">
        <v>722.75997987735491</v>
      </c>
      <c r="Q10" s="92">
        <v>776.30136268460478</v>
      </c>
      <c r="R10" s="92">
        <v>857.4628338719067</v>
      </c>
      <c r="S10" s="92">
        <v>832.65688117350044</v>
      </c>
      <c r="T10" s="92">
        <v>854.77916053453669</v>
      </c>
      <c r="U10" s="92">
        <v>832.66057539880353</v>
      </c>
      <c r="V10" s="92">
        <v>801.18798400603816</v>
      </c>
      <c r="W10" s="92">
        <v>807.11006014782015</v>
      </c>
      <c r="X10" s="92" t="s">
        <v>20</v>
      </c>
    </row>
    <row r="11" spans="1:24" x14ac:dyDescent="0.2">
      <c r="A11" s="69" t="s">
        <v>25</v>
      </c>
      <c r="B11" s="91" t="s">
        <v>20</v>
      </c>
      <c r="C11" s="91" t="s">
        <v>20</v>
      </c>
      <c r="D11" s="91" t="s">
        <v>20</v>
      </c>
      <c r="E11" s="91">
        <v>118.74612571736583</v>
      </c>
      <c r="F11" s="91">
        <v>120.0188042891396</v>
      </c>
      <c r="G11" s="91">
        <v>141.17709707241303</v>
      </c>
      <c r="H11" s="91">
        <v>158.3014664764637</v>
      </c>
      <c r="I11" s="91">
        <v>159.78727369881403</v>
      </c>
      <c r="J11" s="91">
        <v>157.52980831711619</v>
      </c>
      <c r="K11" s="92">
        <v>164.81289925252293</v>
      </c>
      <c r="L11" s="92">
        <v>193.73996162257373</v>
      </c>
      <c r="M11" s="92">
        <v>211.08991777092794</v>
      </c>
      <c r="N11" s="92">
        <v>208.94912011038906</v>
      </c>
      <c r="O11" s="92">
        <v>215.89153101289429</v>
      </c>
      <c r="P11" s="92">
        <v>233.9323185612287</v>
      </c>
      <c r="Q11" s="92">
        <v>267.83658001557308</v>
      </c>
      <c r="R11" s="92">
        <v>324.26494829064166</v>
      </c>
      <c r="S11" s="92">
        <v>394.2967485151417</v>
      </c>
      <c r="T11" s="92">
        <v>483.84203420092103</v>
      </c>
      <c r="U11" s="92">
        <v>361.5954618573266</v>
      </c>
      <c r="V11" s="92">
        <v>345.53022520163927</v>
      </c>
      <c r="W11" s="92">
        <v>423.53279797527841</v>
      </c>
      <c r="X11" s="92">
        <v>444.17974506386707</v>
      </c>
    </row>
    <row r="12" spans="1:24" x14ac:dyDescent="0.2">
      <c r="A12" s="69" t="s">
        <v>26</v>
      </c>
      <c r="B12" s="91">
        <v>2955.0191127489293</v>
      </c>
      <c r="C12" s="91">
        <v>5755.8171203507536</v>
      </c>
      <c r="D12" s="91">
        <v>7092.2905588246667</v>
      </c>
      <c r="E12" s="91" t="s">
        <v>20</v>
      </c>
      <c r="F12" s="91">
        <v>10523.053344480448</v>
      </c>
      <c r="G12" s="91">
        <v>11063.984849058332</v>
      </c>
      <c r="H12" s="91">
        <v>11393.197662422439</v>
      </c>
      <c r="I12" s="91">
        <v>11242.96185642811</v>
      </c>
      <c r="J12" s="91">
        <v>11349.399816755005</v>
      </c>
      <c r="K12" s="92">
        <v>11801.752432814683</v>
      </c>
      <c r="L12" s="92">
        <v>12413.637991104328</v>
      </c>
      <c r="M12" s="92">
        <v>13535.2114919426</v>
      </c>
      <c r="N12" s="92">
        <v>14101.33177966221</v>
      </c>
      <c r="O12" s="92">
        <v>13656.594903669558</v>
      </c>
      <c r="P12" s="92">
        <v>13912.336534547489</v>
      </c>
      <c r="Q12" s="92">
        <v>14064.115836468149</v>
      </c>
      <c r="R12" s="92">
        <v>14088.683568713186</v>
      </c>
      <c r="S12" s="92">
        <v>13970.393215977054</v>
      </c>
      <c r="T12" s="92">
        <v>14885.959340847132</v>
      </c>
      <c r="U12" s="92">
        <v>15432.006214320128</v>
      </c>
      <c r="V12" s="92">
        <v>14944.527824746292</v>
      </c>
      <c r="W12" s="92">
        <v>15371.888095731265</v>
      </c>
      <c r="X12" s="92">
        <v>15463.059166451649</v>
      </c>
    </row>
    <row r="13" spans="1:24" x14ac:dyDescent="0.2">
      <c r="A13" s="69" t="s">
        <v>27</v>
      </c>
      <c r="B13" s="91" t="s">
        <v>20</v>
      </c>
      <c r="C13" s="91" t="s">
        <v>20</v>
      </c>
      <c r="D13" s="91" t="s">
        <v>20</v>
      </c>
      <c r="E13" s="91">
        <v>995.37605178676904</v>
      </c>
      <c r="F13" s="91">
        <v>1236.1501990239362</v>
      </c>
      <c r="G13" s="91">
        <v>1354.3801743263155</v>
      </c>
      <c r="H13" s="91">
        <v>1575.2579845016439</v>
      </c>
      <c r="I13" s="91">
        <v>1873.4786111172796</v>
      </c>
      <c r="J13" s="91">
        <v>2237.1324321298393</v>
      </c>
      <c r="K13" s="92">
        <v>2996.5851385891197</v>
      </c>
      <c r="L13" s="92">
        <v>3083.4074997168464</v>
      </c>
      <c r="M13" s="92">
        <v>3467.2267709274111</v>
      </c>
      <c r="N13" s="92">
        <v>3302.2382189902478</v>
      </c>
      <c r="O13" s="92">
        <v>3830.315385392581</v>
      </c>
      <c r="P13" s="92">
        <v>6018.5907570602167</v>
      </c>
      <c r="Q13" s="92">
        <v>5748.8139974670648</v>
      </c>
      <c r="R13" s="92">
        <v>4750.138762286806</v>
      </c>
      <c r="S13" s="92">
        <v>4071.3683887024372</v>
      </c>
      <c r="T13" s="92">
        <v>4260.2687461546539</v>
      </c>
      <c r="U13" s="92">
        <v>3711.5556785086596</v>
      </c>
      <c r="V13" s="92">
        <v>4052.8712821328609</v>
      </c>
      <c r="W13" s="92">
        <v>4661.7263853196555</v>
      </c>
      <c r="X13" s="92">
        <v>5570.5336974884449</v>
      </c>
    </row>
    <row r="14" spans="1:24" x14ac:dyDescent="0.2">
      <c r="A14" s="69" t="s">
        <v>28</v>
      </c>
      <c r="B14" s="91">
        <v>2728.3969804132394</v>
      </c>
      <c r="C14" s="91">
        <v>5684.0225060338416</v>
      </c>
      <c r="D14" s="91">
        <v>6502.8472314147175</v>
      </c>
      <c r="E14" s="91">
        <v>12110.250244573377</v>
      </c>
      <c r="F14" s="91">
        <v>12215.775465500998</v>
      </c>
      <c r="G14" s="91">
        <v>12624.557741493521</v>
      </c>
      <c r="H14" s="91">
        <v>13025.174871046798</v>
      </c>
      <c r="I14" s="91">
        <v>13550.204356862836</v>
      </c>
      <c r="J14" s="91">
        <v>13940.709700706519</v>
      </c>
      <c r="K14" s="92">
        <v>14483.288189180024</v>
      </c>
      <c r="L14" s="92">
        <v>15208.482367772518</v>
      </c>
      <c r="M14" s="92">
        <v>16170.499025326737</v>
      </c>
      <c r="N14" s="92">
        <v>15618.023193333889</v>
      </c>
      <c r="O14" s="92">
        <v>15918.684691166423</v>
      </c>
      <c r="P14" s="92">
        <v>15866.156234169955</v>
      </c>
      <c r="Q14" s="92">
        <v>14624.519601603797</v>
      </c>
      <c r="R14" s="92">
        <v>13887.120759393891</v>
      </c>
      <c r="S14" s="92">
        <v>13255.285328893167</v>
      </c>
      <c r="T14" s="92">
        <v>12120.682664440499</v>
      </c>
      <c r="U14" s="92">
        <v>11789.414441411074</v>
      </c>
      <c r="V14" s="92">
        <v>12152.672503372996</v>
      </c>
      <c r="W14" s="92">
        <v>12415.301030765968</v>
      </c>
      <c r="X14" s="92">
        <v>12744.272959555758</v>
      </c>
    </row>
    <row r="15" spans="1:24" x14ac:dyDescent="0.2">
      <c r="A15" s="69" t="s">
        <v>29</v>
      </c>
      <c r="B15" s="91">
        <v>4897.5430968579149</v>
      </c>
      <c r="C15" s="91">
        <v>7227.7823068595244</v>
      </c>
      <c r="D15" s="91">
        <v>7380.9987819409453</v>
      </c>
      <c r="E15" s="91">
        <v>7787.1813965911606</v>
      </c>
      <c r="F15" s="91">
        <v>8051.9466941544642</v>
      </c>
      <c r="G15" s="91">
        <v>8222.1742349930901</v>
      </c>
      <c r="H15" s="91">
        <v>8024.8576199491736</v>
      </c>
      <c r="I15" s="91">
        <v>8093.5430290311087</v>
      </c>
      <c r="J15" s="91">
        <v>7998.4772320410666</v>
      </c>
      <c r="K15" s="92">
        <v>8135.3219183945594</v>
      </c>
      <c r="L15" s="92">
        <v>8174.5879937299433</v>
      </c>
      <c r="M15" s="92">
        <v>8297.4052554886584</v>
      </c>
      <c r="N15" s="92">
        <v>8604.7321366148462</v>
      </c>
      <c r="O15" s="92">
        <v>8597.2620076014809</v>
      </c>
      <c r="P15" s="92">
        <v>8795.2104701973731</v>
      </c>
      <c r="Q15" s="92">
        <v>8921.6305380343238</v>
      </c>
      <c r="R15" s="92">
        <v>8966.7373792297367</v>
      </c>
      <c r="S15" s="92">
        <v>9165.2739229102262</v>
      </c>
      <c r="T15" s="92">
        <v>9193.7976414947152</v>
      </c>
      <c r="U15" s="92">
        <v>9077.3823953206793</v>
      </c>
      <c r="V15" s="92">
        <v>9174.5633155897576</v>
      </c>
      <c r="W15" s="92">
        <v>9275.0987979193014</v>
      </c>
      <c r="X15" s="92">
        <v>9431.4195900370632</v>
      </c>
    </row>
    <row r="16" spans="1:24" x14ac:dyDescent="0.2">
      <c r="A16" s="69" t="s">
        <v>30</v>
      </c>
      <c r="B16" s="91">
        <v>321.64411231655748</v>
      </c>
      <c r="C16" s="91">
        <v>720.01562566068048</v>
      </c>
      <c r="D16" s="91">
        <v>979.34944381544881</v>
      </c>
      <c r="E16" s="91" t="s">
        <v>20</v>
      </c>
      <c r="F16" s="91">
        <v>1589.3265395639617</v>
      </c>
      <c r="G16" s="91" t="s">
        <v>20</v>
      </c>
      <c r="H16" s="91">
        <v>1696.6431398668112</v>
      </c>
      <c r="I16" s="91">
        <v>1715.5330027313823</v>
      </c>
      <c r="J16" s="91">
        <v>1889.3148511312679</v>
      </c>
      <c r="K16" s="92">
        <v>1929.0250542368719</v>
      </c>
      <c r="L16" s="92">
        <v>2041.5244995212588</v>
      </c>
      <c r="M16" s="92">
        <v>2329.4578333202876</v>
      </c>
      <c r="N16" s="92">
        <v>2101.5953328967921</v>
      </c>
      <c r="O16" s="92">
        <v>1913.8068708904018</v>
      </c>
      <c r="P16" s="92">
        <v>1952.6557268374811</v>
      </c>
      <c r="Q16" s="92">
        <v>1892.8896692480828</v>
      </c>
      <c r="R16" s="92">
        <v>2131.1767530343632</v>
      </c>
      <c r="S16" s="92">
        <v>2222.4685249062823</v>
      </c>
      <c r="T16" s="92">
        <v>2567.731580697045</v>
      </c>
      <c r="U16" s="92">
        <v>2670.0572752069875</v>
      </c>
      <c r="V16" s="92">
        <v>3096.8678863671498</v>
      </c>
      <c r="W16" s="92">
        <v>3321.0652154498416</v>
      </c>
      <c r="X16" s="92">
        <v>3559.354433468638</v>
      </c>
    </row>
    <row r="17" spans="1:24" x14ac:dyDescent="0.2">
      <c r="A17" s="69" t="s">
        <v>31</v>
      </c>
      <c r="B17" s="91">
        <v>1219.007871233578</v>
      </c>
      <c r="C17" s="91">
        <v>2310.7576888436843</v>
      </c>
      <c r="D17" s="91">
        <v>3813.0612004805494</v>
      </c>
      <c r="E17" s="91">
        <v>5008.0349997535504</v>
      </c>
      <c r="F17" s="91">
        <v>5038.7419870537115</v>
      </c>
      <c r="G17" s="91">
        <v>5260.9200856555581</v>
      </c>
      <c r="H17" s="91">
        <v>5676.7832239657155</v>
      </c>
      <c r="I17" s="91">
        <v>6241.0192609217938</v>
      </c>
      <c r="J17" s="91">
        <v>6529.7252255338308</v>
      </c>
      <c r="K17" s="92">
        <v>6715.0659214420302</v>
      </c>
      <c r="L17" s="92">
        <v>7062.0544276682785</v>
      </c>
      <c r="M17" s="92">
        <v>7434.8634771346087</v>
      </c>
      <c r="N17" s="92">
        <v>8110.0862421255006</v>
      </c>
      <c r="O17" s="92">
        <v>8119.1700809007743</v>
      </c>
      <c r="P17" s="92">
        <v>7967.7751260761361</v>
      </c>
      <c r="Q17" s="92">
        <v>7954.5545006191387</v>
      </c>
      <c r="R17" s="92">
        <v>8037.8775515571142</v>
      </c>
      <c r="S17" s="92">
        <v>8418.4725175292115</v>
      </c>
      <c r="T17" s="92">
        <v>8121.093797975599</v>
      </c>
      <c r="U17" s="92">
        <v>8119.3535148159463</v>
      </c>
      <c r="V17" s="92">
        <v>9144.0032121773129</v>
      </c>
      <c r="W17" s="92">
        <v>9342.1232380635083</v>
      </c>
      <c r="X17" s="92">
        <v>10248.77518353187</v>
      </c>
    </row>
    <row r="18" spans="1:24" x14ac:dyDescent="0.2">
      <c r="A18" s="69" t="s">
        <v>32</v>
      </c>
      <c r="B18" s="91">
        <v>1822.9819154924253</v>
      </c>
      <c r="C18" s="91">
        <v>3650.5826521729741</v>
      </c>
      <c r="D18" s="91">
        <v>4765.1092804157051</v>
      </c>
      <c r="E18" s="91">
        <v>10011.204237252081</v>
      </c>
      <c r="F18" s="91">
        <v>11340.262857476098</v>
      </c>
      <c r="G18" s="91">
        <v>11230.192799517725</v>
      </c>
      <c r="H18" s="91">
        <v>10935.733384797628</v>
      </c>
      <c r="I18" s="91" t="s">
        <v>20</v>
      </c>
      <c r="J18" s="91">
        <v>12115.257997068607</v>
      </c>
      <c r="K18" s="92">
        <v>13333.463158535296</v>
      </c>
      <c r="L18" s="92">
        <v>12547.28794865364</v>
      </c>
      <c r="M18" s="92">
        <v>12163.712610526716</v>
      </c>
      <c r="N18" s="92">
        <v>11845.108400309744</v>
      </c>
      <c r="O18" s="92" t="s">
        <v>20</v>
      </c>
      <c r="P18" s="92">
        <v>10855.597886075855</v>
      </c>
      <c r="Q18" s="92" t="s">
        <v>20</v>
      </c>
      <c r="R18" s="92">
        <v>7956.4618499468161</v>
      </c>
      <c r="S18" s="92">
        <v>9154.3730601050829</v>
      </c>
      <c r="T18" s="92">
        <v>10660.725548104001</v>
      </c>
      <c r="U18" s="92">
        <v>10810.50739492659</v>
      </c>
      <c r="V18" s="92">
        <v>10867.648142292448</v>
      </c>
      <c r="W18" s="92">
        <v>10651.199824501513</v>
      </c>
      <c r="X18" s="92">
        <v>12401.843596255681</v>
      </c>
    </row>
    <row r="19" spans="1:24" x14ac:dyDescent="0.2">
      <c r="A19" s="69" t="s">
        <v>33</v>
      </c>
      <c r="B19" s="91" t="s">
        <v>20</v>
      </c>
      <c r="C19" s="91">
        <v>4946.4970925556536</v>
      </c>
      <c r="D19" s="91">
        <v>6221.7011375331649</v>
      </c>
      <c r="E19" s="91">
        <v>11360.408311042598</v>
      </c>
      <c r="F19" s="91">
        <v>11817.526409802997</v>
      </c>
      <c r="G19" s="91">
        <v>11407.636237984638</v>
      </c>
      <c r="H19" s="91">
        <v>10669.622322960677</v>
      </c>
      <c r="I19" s="91">
        <v>10935.994728786056</v>
      </c>
      <c r="J19" s="91">
        <v>11688.473035524228</v>
      </c>
      <c r="K19" s="92">
        <v>12420.157193943005</v>
      </c>
      <c r="L19" s="92">
        <v>13814.544281421382</v>
      </c>
      <c r="M19" s="92">
        <v>13741.457206395808</v>
      </c>
      <c r="N19" s="92">
        <v>12982.688019186144</v>
      </c>
      <c r="O19" s="92">
        <v>12813.363634553618</v>
      </c>
      <c r="P19" s="92">
        <v>13459.625617899466</v>
      </c>
      <c r="Q19" s="92">
        <v>14018.694290570371</v>
      </c>
      <c r="R19" s="92">
        <v>14124.244493348164</v>
      </c>
      <c r="S19" s="92">
        <v>14654.916061446655</v>
      </c>
      <c r="T19" s="92">
        <v>15018.834441420993</v>
      </c>
      <c r="U19" s="92">
        <v>16207.918443134509</v>
      </c>
      <c r="V19" s="92">
        <v>17104.327631062086</v>
      </c>
      <c r="W19" s="92">
        <v>17932.177816266845</v>
      </c>
      <c r="X19" s="92">
        <v>18534.442744060216</v>
      </c>
    </row>
    <row r="20" spans="1:24" x14ac:dyDescent="0.2">
      <c r="A20" s="69" t="s">
        <v>34</v>
      </c>
      <c r="B20" s="91">
        <v>2203.2253395993093</v>
      </c>
      <c r="C20" s="91">
        <v>3859.7165973910483</v>
      </c>
      <c r="D20" s="91">
        <v>3310.998935470207</v>
      </c>
      <c r="E20" s="91">
        <v>3934.8335481290496</v>
      </c>
      <c r="F20" s="91">
        <v>4157.0173391636808</v>
      </c>
      <c r="G20" s="91">
        <v>4320.8157440941259</v>
      </c>
      <c r="H20" s="91">
        <v>4214.4794675856629</v>
      </c>
      <c r="I20" s="91">
        <v>4207.7184682930401</v>
      </c>
      <c r="J20" s="91">
        <v>4193.2326584573057</v>
      </c>
      <c r="K20" s="92">
        <v>4412.3791507397364</v>
      </c>
      <c r="L20" s="92">
        <v>4635.3236882737483</v>
      </c>
      <c r="M20" s="92">
        <v>4679.5207378167015</v>
      </c>
      <c r="N20" s="92">
        <v>4628.3631913106883</v>
      </c>
      <c r="O20" s="92">
        <v>4688.2543750702062</v>
      </c>
      <c r="P20" s="92">
        <v>4639.8904893203662</v>
      </c>
      <c r="Q20" s="92">
        <v>4706.9006855943535</v>
      </c>
      <c r="R20" s="92">
        <v>4738.4471456415749</v>
      </c>
      <c r="S20" s="92">
        <v>4862.7377158125391</v>
      </c>
      <c r="T20" s="92">
        <v>4905.6702749175784</v>
      </c>
      <c r="U20" s="92">
        <v>5081.3939783034339</v>
      </c>
      <c r="V20" s="92">
        <v>5187.947106433503</v>
      </c>
      <c r="W20" s="92">
        <v>5440.9958600927002</v>
      </c>
      <c r="X20" s="92">
        <v>5638.6894876435617</v>
      </c>
    </row>
    <row r="21" spans="1:24" x14ac:dyDescent="0.2">
      <c r="A21" s="69" t="s">
        <v>35</v>
      </c>
      <c r="B21" s="91">
        <v>4711.1663790978591</v>
      </c>
      <c r="C21" s="91">
        <v>9048.1547923048274</v>
      </c>
      <c r="D21" s="91">
        <v>8923.4408016044836</v>
      </c>
      <c r="E21" s="91">
        <v>10396.601435740584</v>
      </c>
      <c r="F21" s="91">
        <v>10651.228071755942</v>
      </c>
      <c r="G21" s="91">
        <v>10792.975530178799</v>
      </c>
      <c r="H21" s="91">
        <v>11041.32672626024</v>
      </c>
      <c r="I21" s="91">
        <v>11230.903981651421</v>
      </c>
      <c r="J21" s="91">
        <v>11988.886639091968</v>
      </c>
      <c r="K21" s="92">
        <v>12526.67433854618</v>
      </c>
      <c r="L21" s="92">
        <v>12975.586325263112</v>
      </c>
      <c r="M21" s="92">
        <v>12825.880352408929</v>
      </c>
      <c r="N21" s="92">
        <v>11777.195892034162</v>
      </c>
      <c r="O21" s="92">
        <v>11920.830168360721</v>
      </c>
      <c r="P21" s="92">
        <v>12312.533673904099</v>
      </c>
      <c r="Q21" s="92">
        <v>12400.247191645169</v>
      </c>
      <c r="R21" s="92">
        <v>13090.220261569135</v>
      </c>
      <c r="S21" s="92">
        <v>13503.113643953739</v>
      </c>
      <c r="T21" s="92">
        <v>13167.873054274954</v>
      </c>
      <c r="U21" s="92">
        <v>12706.768264886465</v>
      </c>
      <c r="V21" s="92">
        <v>13255.47009855038</v>
      </c>
      <c r="W21" s="92">
        <v>13559.08593092756</v>
      </c>
      <c r="X21" s="92">
        <v>13532.150573272162</v>
      </c>
    </row>
    <row r="22" spans="1:24" x14ac:dyDescent="0.2">
      <c r="A22" s="69" t="s">
        <v>36</v>
      </c>
      <c r="B22" s="91" t="s">
        <v>20</v>
      </c>
      <c r="C22" s="91">
        <v>112.23014022748551</v>
      </c>
      <c r="D22" s="91">
        <v>137.35565181051405</v>
      </c>
      <c r="E22" s="91">
        <v>311.95157629172962</v>
      </c>
      <c r="F22" s="91">
        <v>353.33799546562136</v>
      </c>
      <c r="G22" s="91">
        <v>431.01746566247249</v>
      </c>
      <c r="H22" s="91">
        <v>499.2988100230956</v>
      </c>
      <c r="I22" s="91">
        <v>592.7363725571139</v>
      </c>
      <c r="J22" s="91">
        <v>706.60551646959857</v>
      </c>
      <c r="K22" s="92">
        <v>829.022352654325</v>
      </c>
      <c r="L22" s="92">
        <v>945.66865819609234</v>
      </c>
      <c r="M22" s="92">
        <v>1085.9205047799805</v>
      </c>
      <c r="N22" s="92">
        <v>1361.1719338745988</v>
      </c>
      <c r="O22" s="92">
        <v>1542.791274796831</v>
      </c>
      <c r="P22" s="92">
        <v>1747.4528834520593</v>
      </c>
      <c r="Q22" s="92">
        <v>2014.4014611720622</v>
      </c>
      <c r="R22" s="92">
        <v>2257.0288065987424</v>
      </c>
      <c r="S22" s="92">
        <v>2441.7070338373483</v>
      </c>
      <c r="T22" s="92">
        <v>2645.1708617842723</v>
      </c>
      <c r="U22" s="92">
        <v>2868.9668585001064</v>
      </c>
      <c r="V22" s="92">
        <v>3074.8278712616911</v>
      </c>
      <c r="W22" s="92">
        <v>3307.8389308862093</v>
      </c>
      <c r="X22" s="92">
        <v>3652.1810224050182</v>
      </c>
    </row>
    <row r="23" spans="1:24" x14ac:dyDescent="0.2">
      <c r="A23" s="74" t="s">
        <v>37</v>
      </c>
      <c r="B23" s="91" t="s">
        <v>20</v>
      </c>
      <c r="C23" s="91">
        <v>2308.2751625259734</v>
      </c>
      <c r="D23" s="91">
        <v>3795.5279747983782</v>
      </c>
      <c r="E23" s="91">
        <v>4731.656157992702</v>
      </c>
      <c r="F23" s="91">
        <v>5278.8371517723344</v>
      </c>
      <c r="G23" s="91">
        <v>5477.8870408668672</v>
      </c>
      <c r="H23" s="91">
        <v>5798.0551517571976</v>
      </c>
      <c r="I23" s="91">
        <v>6515.1312467603084</v>
      </c>
      <c r="J23" s="91">
        <v>7005.7046549353836</v>
      </c>
      <c r="K23" s="92">
        <v>7907.1964100830137</v>
      </c>
      <c r="L23" s="92">
        <v>8792.5622237613916</v>
      </c>
      <c r="M23" s="92">
        <v>9352.8798282719563</v>
      </c>
      <c r="N23" s="92">
        <v>9873.8461105623428</v>
      </c>
      <c r="O23" s="92">
        <v>11057.267748173192</v>
      </c>
      <c r="P23" s="92">
        <v>12324.578807922526</v>
      </c>
      <c r="Q23" s="92">
        <v>13457.777229746771</v>
      </c>
      <c r="R23" s="92">
        <v>14182.564970577565</v>
      </c>
      <c r="S23" s="92">
        <v>15011.161886831245</v>
      </c>
      <c r="T23" s="92">
        <v>14976.563914817558</v>
      </c>
      <c r="U23" s="92">
        <v>15390.910078930365</v>
      </c>
      <c r="V23" s="92">
        <v>17043.933991948335</v>
      </c>
      <c r="W23" s="92">
        <v>18368.363944916295</v>
      </c>
      <c r="X23" s="92">
        <v>19218.976407700309</v>
      </c>
    </row>
    <row r="24" spans="1:24" x14ac:dyDescent="0.2">
      <c r="A24" s="74" t="s">
        <v>38</v>
      </c>
      <c r="B24" s="91" t="s">
        <v>20</v>
      </c>
      <c r="C24" s="91" t="s">
        <v>20</v>
      </c>
      <c r="D24" s="91">
        <v>382.2359810251711</v>
      </c>
      <c r="E24" s="91">
        <v>521.53231925493878</v>
      </c>
      <c r="F24" s="91">
        <v>520.05917992245372</v>
      </c>
      <c r="G24" s="91">
        <v>571.56858467232701</v>
      </c>
      <c r="H24" s="91">
        <v>550.89890891806351</v>
      </c>
      <c r="I24" s="91">
        <v>670.41689616681219</v>
      </c>
      <c r="J24" s="91">
        <v>992.97555442338228</v>
      </c>
      <c r="K24" s="92">
        <v>1376.9695075380657</v>
      </c>
      <c r="L24" s="92">
        <v>1299.8121745077844</v>
      </c>
      <c r="M24" s="92">
        <v>1331.7660738690483</v>
      </c>
      <c r="N24" s="92">
        <v>902.94715442485312</v>
      </c>
      <c r="O24" s="92">
        <v>1190.4273340158652</v>
      </c>
      <c r="P24" s="92">
        <v>1471.6528820146848</v>
      </c>
      <c r="Q24" s="92">
        <v>1478.1888690401602</v>
      </c>
      <c r="R24" s="92">
        <v>1410.0544646120436</v>
      </c>
      <c r="S24" s="92">
        <v>1629.6510507670589</v>
      </c>
      <c r="T24" s="92">
        <v>1536.5441300752357</v>
      </c>
      <c r="U24" s="92">
        <v>1115.1680908862177</v>
      </c>
      <c r="V24" s="92">
        <v>1365.4437509063048</v>
      </c>
      <c r="W24" s="92">
        <v>1788.1437471602831</v>
      </c>
      <c r="X24" s="92">
        <v>1844.7102990978547</v>
      </c>
    </row>
    <row r="25" spans="1:24" x14ac:dyDescent="0.2">
      <c r="A25" s="74" t="s">
        <v>39</v>
      </c>
      <c r="B25" s="91" t="s">
        <v>20</v>
      </c>
      <c r="C25" s="91" t="s">
        <v>20</v>
      </c>
      <c r="D25" s="91">
        <v>425.0269075589145</v>
      </c>
      <c r="E25" s="91">
        <v>755.18277793352854</v>
      </c>
      <c r="F25" s="91">
        <v>924.82278440001187</v>
      </c>
      <c r="G25" s="91">
        <v>980.21540968147679</v>
      </c>
      <c r="H25" s="91">
        <v>1103.5490318529642</v>
      </c>
      <c r="I25" s="91">
        <v>1345.6231522955993</v>
      </c>
      <c r="J25" s="91">
        <v>1467.2250148143225</v>
      </c>
      <c r="K25" s="92">
        <v>1695.162779596448</v>
      </c>
      <c r="L25" s="92">
        <v>1929.2948410206022</v>
      </c>
      <c r="M25" s="92">
        <v>1969.2090133859806</v>
      </c>
      <c r="N25" s="92">
        <v>1784.9379843575966</v>
      </c>
      <c r="O25" s="92">
        <v>1746.8503486079189</v>
      </c>
      <c r="P25" s="92">
        <v>2183.4332975593811</v>
      </c>
      <c r="Q25" s="92">
        <v>2273.4085287058097</v>
      </c>
      <c r="R25" s="92">
        <v>2526.3141939005495</v>
      </c>
      <c r="S25" s="92">
        <v>2864.5957449023267</v>
      </c>
      <c r="T25" s="92">
        <v>2988.3224206253499</v>
      </c>
      <c r="U25" s="92">
        <v>2505.0514104971694</v>
      </c>
      <c r="V25" s="92">
        <v>2818.4638424931318</v>
      </c>
      <c r="W25" s="92">
        <v>3092.3365631710813</v>
      </c>
      <c r="X25" s="92">
        <v>3437.3648403338198</v>
      </c>
    </row>
    <row r="26" spans="1:24" x14ac:dyDescent="0.2">
      <c r="A26" s="69" t="s">
        <v>40</v>
      </c>
      <c r="B26" s="91" t="s">
        <v>20</v>
      </c>
      <c r="C26" s="91" t="s">
        <v>20</v>
      </c>
      <c r="D26" s="91" t="s">
        <v>20</v>
      </c>
      <c r="E26" s="91">
        <v>14082.926372811329</v>
      </c>
      <c r="F26" s="91" t="s">
        <v>20</v>
      </c>
      <c r="G26" s="91" t="s">
        <v>20</v>
      </c>
      <c r="H26" s="91">
        <v>15179.799405924827</v>
      </c>
      <c r="I26" s="91">
        <v>15291.132675951423</v>
      </c>
      <c r="J26" s="91">
        <v>15233.132617887715</v>
      </c>
      <c r="K26" s="92">
        <v>16731.204266355297</v>
      </c>
      <c r="L26" s="92">
        <v>17027.691020805236</v>
      </c>
      <c r="M26" s="92">
        <v>16845.965445331713</v>
      </c>
      <c r="N26" s="92">
        <v>16352.838281404469</v>
      </c>
      <c r="O26" s="92">
        <v>15078.131919945798</v>
      </c>
      <c r="P26" s="92">
        <v>14707.024875550012</v>
      </c>
      <c r="Q26" s="92">
        <v>12460.95930060783</v>
      </c>
      <c r="R26" s="92">
        <v>12885.489307076114</v>
      </c>
      <c r="S26" s="92">
        <v>12737.046371222417</v>
      </c>
      <c r="T26" s="92">
        <v>13420.443247703586</v>
      </c>
      <c r="U26" s="92">
        <v>13635.013967667424</v>
      </c>
      <c r="V26" s="92">
        <v>13274.768140095426</v>
      </c>
      <c r="W26" s="92">
        <v>12412.445530127077</v>
      </c>
      <c r="X26" s="92">
        <v>12010.404109540144</v>
      </c>
    </row>
    <row r="27" spans="1:24" x14ac:dyDescent="0.2">
      <c r="A27" s="69" t="s">
        <v>41</v>
      </c>
      <c r="B27" s="91" t="s">
        <v>20</v>
      </c>
      <c r="C27" s="91" t="s">
        <v>20</v>
      </c>
      <c r="D27" s="91">
        <v>333.45301295227597</v>
      </c>
      <c r="E27" s="91">
        <v>502.66917039350881</v>
      </c>
      <c r="F27" s="91">
        <v>523.78169461376513</v>
      </c>
      <c r="G27" s="91">
        <v>565.04209496226588</v>
      </c>
      <c r="H27" s="91">
        <v>628.15066451219661</v>
      </c>
      <c r="I27" s="91">
        <v>637.02051086497897</v>
      </c>
      <c r="J27" s="91">
        <v>662.42243365580839</v>
      </c>
      <c r="K27" s="92">
        <v>634.0498247756459</v>
      </c>
      <c r="L27" s="92">
        <v>691.0308668312764</v>
      </c>
      <c r="M27" s="92">
        <v>768.33943787531155</v>
      </c>
      <c r="N27" s="92">
        <v>775.32686773425803</v>
      </c>
      <c r="O27" s="92">
        <v>830.33517690984434</v>
      </c>
      <c r="P27" s="92">
        <v>809.8672788402929</v>
      </c>
      <c r="Q27" s="92">
        <v>740.91325248234773</v>
      </c>
      <c r="R27" s="92">
        <v>749.58308408440757</v>
      </c>
      <c r="S27" s="92">
        <v>780.85321017719866</v>
      </c>
      <c r="T27" s="92">
        <v>787.15119408717135</v>
      </c>
      <c r="U27" s="92">
        <v>721.90875917897847</v>
      </c>
      <c r="V27" s="92">
        <v>617.82238359777614</v>
      </c>
      <c r="W27" s="92">
        <v>584.83016346013017</v>
      </c>
      <c r="X27" s="92">
        <v>535.30139493919955</v>
      </c>
    </row>
    <row r="28" spans="1:24" x14ac:dyDescent="0.2">
      <c r="A28" s="69" t="s">
        <v>42</v>
      </c>
      <c r="B28" s="91">
        <v>4657.6941597736559</v>
      </c>
      <c r="C28" s="91">
        <v>6343.884616434344</v>
      </c>
      <c r="D28" s="91">
        <v>6788.2759191468922</v>
      </c>
      <c r="E28" s="91">
        <v>8002.7040004310429</v>
      </c>
      <c r="F28" s="91">
        <v>8156.2520236269766</v>
      </c>
      <c r="G28" s="91">
        <v>7892.7757174230619</v>
      </c>
      <c r="H28" s="91">
        <v>8041.427309597866</v>
      </c>
      <c r="I28" s="91">
        <v>8195.7783361181228</v>
      </c>
      <c r="J28" s="91">
        <v>8273.7980323542452</v>
      </c>
      <c r="K28" s="92">
        <v>8386.520979946692</v>
      </c>
      <c r="L28" s="92">
        <v>8332.7629361305826</v>
      </c>
      <c r="M28" s="92">
        <v>8238.7373131877666</v>
      </c>
      <c r="N28" s="92">
        <v>8105.6140093753438</v>
      </c>
      <c r="O28" s="92">
        <v>8360.5278091592991</v>
      </c>
      <c r="P28" s="92">
        <v>9329.6729466619563</v>
      </c>
      <c r="Q28" s="92">
        <v>9370.321477869611</v>
      </c>
      <c r="R28" s="92">
        <v>10498.433079902858</v>
      </c>
      <c r="S28" s="92">
        <v>10694.1615305548</v>
      </c>
      <c r="T28" s="92">
        <v>10719.362803822263</v>
      </c>
      <c r="U28" s="92">
        <v>10920.52862093672</v>
      </c>
      <c r="V28" s="92">
        <v>11316.320316339146</v>
      </c>
      <c r="W28" s="92">
        <v>11305.373737569926</v>
      </c>
      <c r="X28" s="92">
        <v>11695.292636295078</v>
      </c>
    </row>
    <row r="29" spans="1:24" x14ac:dyDescent="0.2">
      <c r="A29" s="69" t="s">
        <v>43</v>
      </c>
      <c r="B29" s="91">
        <v>2268.4101949585006</v>
      </c>
      <c r="C29" s="91">
        <v>2193.6666823583541</v>
      </c>
      <c r="D29" s="91">
        <v>2431.3033390509308</v>
      </c>
      <c r="E29" s="91" t="s">
        <v>20</v>
      </c>
      <c r="F29" s="91">
        <v>3292.5716905600998</v>
      </c>
      <c r="G29" s="91" t="s">
        <v>20</v>
      </c>
      <c r="H29" s="91">
        <v>3640.7896183670805</v>
      </c>
      <c r="I29" s="91" t="s">
        <v>20</v>
      </c>
      <c r="J29" s="91">
        <v>3694.8549830276093</v>
      </c>
      <c r="K29" s="92" t="s">
        <v>20</v>
      </c>
      <c r="L29" s="92">
        <v>3979.0205092880728</v>
      </c>
      <c r="M29" s="92" t="s">
        <v>20</v>
      </c>
      <c r="N29" s="92">
        <v>4236.2077531038203</v>
      </c>
      <c r="O29" s="92" t="s">
        <v>20</v>
      </c>
      <c r="P29" s="92">
        <v>4244.9190873006928</v>
      </c>
      <c r="Q29" s="92" t="s">
        <v>20</v>
      </c>
      <c r="R29" s="92">
        <v>4097.1504371593346</v>
      </c>
      <c r="S29" s="92" t="s">
        <v>20</v>
      </c>
      <c r="T29" s="92">
        <v>4543.6744703001386</v>
      </c>
      <c r="U29" s="92" t="s">
        <v>20</v>
      </c>
      <c r="V29" s="92">
        <v>5175.7930337808175</v>
      </c>
      <c r="W29" s="92" t="s">
        <v>20</v>
      </c>
      <c r="X29" s="92">
        <v>5568.2750472333391</v>
      </c>
    </row>
    <row r="30" spans="1:24" x14ac:dyDescent="0.2">
      <c r="A30" s="75" t="s">
        <v>44</v>
      </c>
      <c r="B30" s="93">
        <v>3634.1791803000106</v>
      </c>
      <c r="C30" s="93">
        <v>5649.8792340860991</v>
      </c>
      <c r="D30" s="93">
        <v>6452.7070140386122</v>
      </c>
      <c r="E30" s="93" t="s">
        <v>20</v>
      </c>
      <c r="F30" s="93">
        <v>8121.0411077885583</v>
      </c>
      <c r="G30" s="93">
        <v>8264.0959639883949</v>
      </c>
      <c r="H30" s="93">
        <v>8550.3738383498985</v>
      </c>
      <c r="I30" s="93">
        <v>8395.4682698618199</v>
      </c>
      <c r="J30" s="93">
        <v>8717.1929544720879</v>
      </c>
      <c r="K30" s="94">
        <v>9119.6581406095847</v>
      </c>
      <c r="L30" s="94">
        <v>9888.5201541748302</v>
      </c>
      <c r="M30" s="94">
        <v>10276.376821358364</v>
      </c>
      <c r="N30" s="94">
        <v>10195.348302732313</v>
      </c>
      <c r="O30" s="94">
        <v>9924.7211252913494</v>
      </c>
      <c r="P30" s="94">
        <v>10107.983514792928</v>
      </c>
      <c r="Q30" s="94">
        <v>10288.84541385533</v>
      </c>
      <c r="R30" s="94">
        <v>10458.871112880057</v>
      </c>
      <c r="S30" s="94">
        <v>10697.749862602821</v>
      </c>
      <c r="T30" s="94">
        <v>11601.001926782272</v>
      </c>
      <c r="U30" s="94">
        <v>11871.221963129175</v>
      </c>
      <c r="V30" s="94">
        <v>12578.650197433073</v>
      </c>
      <c r="W30" s="94">
        <v>12740.069824867578</v>
      </c>
      <c r="X30" s="94">
        <v>13039.533435203708</v>
      </c>
    </row>
    <row r="31" spans="1:24" x14ac:dyDescent="0.2">
      <c r="A31" s="69" t="s">
        <v>45</v>
      </c>
      <c r="B31" s="91" t="s">
        <v>20</v>
      </c>
      <c r="C31" s="91">
        <v>730.37572467960126</v>
      </c>
      <c r="D31" s="91">
        <v>745.37917777779489</v>
      </c>
      <c r="E31" s="91">
        <v>999.98366619687295</v>
      </c>
      <c r="F31" s="91">
        <v>982.3744132305228</v>
      </c>
      <c r="G31" s="91">
        <v>898.26329609564596</v>
      </c>
      <c r="H31" s="91">
        <v>899.35286684006383</v>
      </c>
      <c r="I31" s="91">
        <v>969.87748465073889</v>
      </c>
      <c r="J31" s="91">
        <v>1023.0821074491223</v>
      </c>
      <c r="K31" s="92">
        <v>1063.9326073350601</v>
      </c>
      <c r="L31" s="92">
        <v>1162.1054389605335</v>
      </c>
      <c r="M31" s="92">
        <v>1291.732986594976</v>
      </c>
      <c r="N31" s="92">
        <v>1450.8965465969741</v>
      </c>
      <c r="O31" s="92">
        <v>1637.7532452515788</v>
      </c>
      <c r="P31" s="92">
        <v>1778.9059723932528</v>
      </c>
      <c r="Q31" s="92">
        <v>2133.8995125564475</v>
      </c>
      <c r="R31" s="92">
        <v>2139.6984679890866</v>
      </c>
      <c r="S31" s="92">
        <v>2387.1355840798442</v>
      </c>
      <c r="T31" s="92">
        <v>2642.8207054523241</v>
      </c>
      <c r="U31" s="92">
        <v>2619.3483556625747</v>
      </c>
      <c r="V31" s="92">
        <v>2949.6197772679243</v>
      </c>
      <c r="W31" s="92">
        <v>3633.4284788917776</v>
      </c>
      <c r="X31" s="92">
        <v>4160.4696927489686</v>
      </c>
    </row>
    <row r="32" spans="1:24" x14ac:dyDescent="0.2">
      <c r="A32" s="69" t="s">
        <v>46</v>
      </c>
      <c r="B32" s="91" t="s">
        <v>20</v>
      </c>
      <c r="C32" s="91">
        <v>1197.3563443942926</v>
      </c>
      <c r="D32" s="91">
        <v>1248.6120520909208</v>
      </c>
      <c r="E32" s="91">
        <v>2075.5208966003015</v>
      </c>
      <c r="F32" s="91">
        <v>2226.9489832326485</v>
      </c>
      <c r="G32" s="91">
        <v>2106.4304997133454</v>
      </c>
      <c r="H32" s="91">
        <v>2010.4136641065868</v>
      </c>
      <c r="I32" s="91">
        <v>2132.9604504195968</v>
      </c>
      <c r="J32" s="91">
        <v>2228.7747365952919</v>
      </c>
      <c r="K32" s="92">
        <v>2848.6484961532974</v>
      </c>
      <c r="L32" s="92">
        <v>3432.4376128510849</v>
      </c>
      <c r="M32" s="92">
        <v>4414.6864697834844</v>
      </c>
      <c r="N32" s="92">
        <v>4677.3832119045092</v>
      </c>
      <c r="O32" s="92">
        <v>4621.8385198519327</v>
      </c>
      <c r="P32" s="92">
        <v>4319.301186786849</v>
      </c>
      <c r="Q32" s="92">
        <v>3935.9259948955096</v>
      </c>
      <c r="R32" s="92">
        <v>3767.6664687737193</v>
      </c>
      <c r="S32" s="92">
        <v>3717.8472792655157</v>
      </c>
      <c r="T32" s="92">
        <v>3662.8406531954129</v>
      </c>
      <c r="U32" s="92">
        <v>3861.5270996464797</v>
      </c>
      <c r="V32" s="92">
        <v>4127.2552154371515</v>
      </c>
      <c r="W32" s="92">
        <v>4349.2200803552969</v>
      </c>
      <c r="X32" s="92">
        <v>4617.675276366519</v>
      </c>
    </row>
    <row r="33" spans="1:24" x14ac:dyDescent="0.2">
      <c r="A33" s="69" t="s">
        <v>47</v>
      </c>
      <c r="B33" s="91" t="s">
        <v>20</v>
      </c>
      <c r="C33" s="91">
        <v>770.71848116640865</v>
      </c>
      <c r="D33" s="91">
        <v>825.97720674547281</v>
      </c>
      <c r="E33" s="91">
        <v>398.74382392092627</v>
      </c>
      <c r="F33" s="91">
        <v>448.76320096479958</v>
      </c>
      <c r="G33" s="91">
        <v>472.7428072146144</v>
      </c>
      <c r="H33" s="91">
        <v>511.68597215303868</v>
      </c>
      <c r="I33" s="91">
        <v>557.31515396543898</v>
      </c>
      <c r="J33" s="91">
        <v>621.91706730954297</v>
      </c>
      <c r="K33" s="92">
        <v>748.22817328369649</v>
      </c>
      <c r="L33" s="92">
        <v>911.73452790537749</v>
      </c>
      <c r="M33" s="92">
        <v>1093.9126224108898</v>
      </c>
      <c r="N33" s="92">
        <v>837.97236479970536</v>
      </c>
      <c r="O33" s="92">
        <v>833.25464675505248</v>
      </c>
      <c r="P33" s="92">
        <v>931.7712140493868</v>
      </c>
      <c r="Q33" s="92">
        <v>929.62623409531113</v>
      </c>
      <c r="R33" s="92">
        <v>774.17786767412474</v>
      </c>
      <c r="S33" s="92">
        <v>791.41408609529685</v>
      </c>
      <c r="T33" s="92">
        <v>1047.7149278594482</v>
      </c>
      <c r="U33" s="92">
        <v>1087.3434695569065</v>
      </c>
      <c r="V33" s="92">
        <v>1227.2455524225452</v>
      </c>
      <c r="W33" s="92">
        <v>1284.4259440507258</v>
      </c>
      <c r="X33" s="92">
        <v>1284.2034990757293</v>
      </c>
    </row>
    <row r="34" spans="1:24" x14ac:dyDescent="0.2">
      <c r="A34" s="73" t="s">
        <v>48</v>
      </c>
      <c r="B34" s="91" t="s">
        <v>20</v>
      </c>
      <c r="C34" s="91">
        <v>2728.9789697115511</v>
      </c>
      <c r="D34" s="91">
        <v>989.61146883340632</v>
      </c>
      <c r="E34" s="91">
        <v>1338.4794431077921</v>
      </c>
      <c r="F34" s="91">
        <v>1583.6310259180041</v>
      </c>
      <c r="G34" s="91">
        <v>1764.914576935706</v>
      </c>
      <c r="H34" s="91">
        <v>1960.5469919190396</v>
      </c>
      <c r="I34" s="91">
        <v>1888.7408419913584</v>
      </c>
      <c r="J34" s="91">
        <v>1870.8108358469474</v>
      </c>
      <c r="K34" s="92">
        <v>2039.432993772404</v>
      </c>
      <c r="L34" s="92">
        <v>2306.5146687182364</v>
      </c>
      <c r="M34" s="92">
        <v>2272.4612119523135</v>
      </c>
      <c r="N34" s="92">
        <v>2510.3220296583595</v>
      </c>
      <c r="O34" s="92">
        <v>2367.2507971155733</v>
      </c>
      <c r="P34" s="92">
        <v>2380.0536803022223</v>
      </c>
      <c r="Q34" s="92">
        <v>2501.3817992095314</v>
      </c>
      <c r="R34" s="92">
        <v>2539.0474272735792</v>
      </c>
      <c r="S34" s="92">
        <v>2622.7839677829261</v>
      </c>
      <c r="T34" s="92">
        <v>2633.5442431849642</v>
      </c>
      <c r="U34" s="92">
        <v>2637.4704965866963</v>
      </c>
      <c r="V34" s="92">
        <v>2700.284191747216</v>
      </c>
      <c r="W34" s="92">
        <v>2476.955696126468</v>
      </c>
      <c r="X34" s="92">
        <v>2653.0029861727471</v>
      </c>
    </row>
    <row r="35" spans="1:24" x14ac:dyDescent="0.2">
      <c r="A35" s="69" t="s">
        <v>49</v>
      </c>
      <c r="B35" s="91" t="s">
        <v>20</v>
      </c>
      <c r="C35" s="91" t="s">
        <v>20</v>
      </c>
      <c r="D35" s="91">
        <v>5176.6593155798364</v>
      </c>
      <c r="E35" s="91">
        <v>9837.3320147691193</v>
      </c>
      <c r="F35" s="91">
        <v>10476.178929728763</v>
      </c>
      <c r="G35" s="91">
        <v>10913.440788284535</v>
      </c>
      <c r="H35" s="91">
        <v>11372.387897869858</v>
      </c>
      <c r="I35" s="91">
        <v>12838.505200717094</v>
      </c>
      <c r="J35" s="91">
        <v>13913.785598617817</v>
      </c>
      <c r="K35" s="92">
        <v>14485.807315343396</v>
      </c>
      <c r="L35" s="92">
        <v>16600.321663826104</v>
      </c>
      <c r="M35" s="92">
        <v>17950.660979843342</v>
      </c>
      <c r="N35" s="92">
        <v>14296.54789540841</v>
      </c>
      <c r="O35" s="92">
        <v>14591.327488492037</v>
      </c>
      <c r="P35" s="92">
        <v>16291.654543620918</v>
      </c>
      <c r="Q35" s="92">
        <v>15395.169014488956</v>
      </c>
      <c r="R35" s="92">
        <v>15912.587692988316</v>
      </c>
      <c r="S35" s="92">
        <v>17693.476774306095</v>
      </c>
      <c r="T35" s="92">
        <v>18849.182627566413</v>
      </c>
      <c r="U35" s="92">
        <v>18280.155402700944</v>
      </c>
      <c r="V35" s="92">
        <v>17616.861501418192</v>
      </c>
      <c r="W35" s="92">
        <v>17420.460834815909</v>
      </c>
      <c r="X35" s="92" t="s">
        <v>20</v>
      </c>
    </row>
    <row r="36" spans="1:24" x14ac:dyDescent="0.2">
      <c r="A36" s="69" t="s">
        <v>50</v>
      </c>
      <c r="B36" s="91" t="s">
        <v>20</v>
      </c>
      <c r="C36" s="91" t="s">
        <v>20</v>
      </c>
      <c r="D36" s="91">
        <v>1238.74960139174</v>
      </c>
      <c r="E36" s="91">
        <v>1033.2437395004993</v>
      </c>
      <c r="F36" s="91">
        <v>1048.5481912266816</v>
      </c>
      <c r="G36" s="91">
        <v>988.0784037809749</v>
      </c>
      <c r="H36" s="91">
        <v>1039.1656122731413</v>
      </c>
      <c r="I36" s="91">
        <v>975.07366212962324</v>
      </c>
      <c r="J36" s="91">
        <v>1023.4412186721571</v>
      </c>
      <c r="K36" s="92">
        <v>1068.110010698281</v>
      </c>
      <c r="L36" s="92">
        <v>1114.2816837011533</v>
      </c>
      <c r="M36" s="92">
        <v>1210.9039018345618</v>
      </c>
      <c r="N36" s="92">
        <v>1170.4263711884469</v>
      </c>
      <c r="O36" s="92">
        <v>1596.9939673791414</v>
      </c>
      <c r="P36" s="92">
        <v>1777.5522637031563</v>
      </c>
      <c r="Q36" s="92">
        <v>2189.6785749880037</v>
      </c>
      <c r="R36" s="92">
        <v>2271.0692978300435</v>
      </c>
      <c r="S36" s="92">
        <v>2491.7032739388405</v>
      </c>
      <c r="T36" s="92">
        <v>3455.5180724710458</v>
      </c>
      <c r="U36" s="92">
        <v>2396.6538457766237</v>
      </c>
      <c r="V36" s="92">
        <v>2763.5318038103146</v>
      </c>
      <c r="W36" s="92">
        <v>2711.7575767111957</v>
      </c>
      <c r="X36" s="92">
        <v>2732.0523190609824</v>
      </c>
    </row>
    <row r="37" spans="1:24" x14ac:dyDescent="0.2">
      <c r="A37" s="69" t="s">
        <v>51</v>
      </c>
      <c r="B37" s="91" t="s">
        <v>20</v>
      </c>
      <c r="C37" s="91" t="s">
        <v>20</v>
      </c>
      <c r="D37" s="91">
        <v>2972.0986667380262</v>
      </c>
      <c r="E37" s="91">
        <v>3320.2752770841912</v>
      </c>
      <c r="F37" s="91">
        <v>3694.1449958872154</v>
      </c>
      <c r="G37" s="91">
        <v>3754.2133755740469</v>
      </c>
      <c r="H37" s="91">
        <v>3340.1203774298915</v>
      </c>
      <c r="I37" s="91">
        <v>3825.5649949286071</v>
      </c>
      <c r="J37" s="91">
        <v>4101.2683437258966</v>
      </c>
      <c r="K37" s="92">
        <v>4685.3344682704092</v>
      </c>
      <c r="L37" s="92">
        <v>4628.2089041486997</v>
      </c>
      <c r="M37" s="92">
        <v>5452.6611612325851</v>
      </c>
      <c r="N37" s="92">
        <v>5560.5613536475485</v>
      </c>
      <c r="O37" s="92">
        <v>6357.8367184814888</v>
      </c>
      <c r="P37" s="92">
        <v>7528.3677439039357</v>
      </c>
      <c r="Q37" s="92">
        <v>7763.2807185312413</v>
      </c>
      <c r="R37" s="92">
        <v>7685.7581419098997</v>
      </c>
      <c r="S37" s="92">
        <v>7276.534724196541</v>
      </c>
      <c r="T37" s="92">
        <v>6898.3672702334807</v>
      </c>
      <c r="U37" s="92">
        <v>6504.7920719521226</v>
      </c>
      <c r="V37" s="92">
        <v>6330.013536358726</v>
      </c>
      <c r="W37" s="92">
        <v>6874.4770635805908</v>
      </c>
      <c r="X37" s="92">
        <v>7399.4070253437794</v>
      </c>
    </row>
    <row r="38" spans="1:24" x14ac:dyDescent="0.2">
      <c r="A38" s="69" t="s">
        <v>52</v>
      </c>
      <c r="B38" s="91">
        <v>755.57899767498247</v>
      </c>
      <c r="C38" s="91">
        <v>2065.1045831390534</v>
      </c>
      <c r="D38" s="91">
        <v>2076.5164359605801</v>
      </c>
      <c r="E38" s="91">
        <v>2846.7982854398506</v>
      </c>
      <c r="F38" s="91">
        <v>2961.9739580165624</v>
      </c>
      <c r="G38" s="91">
        <v>3235.1849845207184</v>
      </c>
      <c r="H38" s="91">
        <v>3488.8146765095275</v>
      </c>
      <c r="I38" s="91">
        <v>3601.4746038677522</v>
      </c>
      <c r="J38" s="91">
        <v>3870.8734237540516</v>
      </c>
      <c r="K38" s="92">
        <v>4245.6949184494742</v>
      </c>
      <c r="L38" s="92">
        <v>4546.3496067280403</v>
      </c>
      <c r="M38" s="92">
        <v>4819.3926688545098</v>
      </c>
      <c r="N38" s="92">
        <v>4733.7081284357873</v>
      </c>
      <c r="O38" s="92">
        <v>4708.859265311009</v>
      </c>
      <c r="P38" s="92">
        <v>4562.2821684774808</v>
      </c>
      <c r="Q38" s="92">
        <v>4309.4798230051292</v>
      </c>
      <c r="R38" s="92">
        <v>4186.1386226203776</v>
      </c>
      <c r="S38" s="92">
        <v>4146.201110766815</v>
      </c>
      <c r="T38" s="92">
        <v>4240.7845471599794</v>
      </c>
      <c r="U38" s="92">
        <v>4251.7366892371037</v>
      </c>
      <c r="V38" s="92">
        <v>4443.5666789486349</v>
      </c>
      <c r="W38" s="92">
        <v>4647.4041304078182</v>
      </c>
      <c r="X38" s="92">
        <v>4737.6839415308832</v>
      </c>
    </row>
    <row r="39" spans="1:24" x14ac:dyDescent="0.2">
      <c r="A39" s="69" t="s">
        <v>53</v>
      </c>
      <c r="B39" s="91">
        <v>4857.1323551827527</v>
      </c>
      <c r="C39" s="91">
        <v>5301.2615029896897</v>
      </c>
      <c r="D39" s="91">
        <v>5068.8843431526275</v>
      </c>
      <c r="E39" s="91">
        <v>5836.3046245213418</v>
      </c>
      <c r="F39" s="91">
        <v>5934.1061165587316</v>
      </c>
      <c r="G39" s="91">
        <v>6085.0081001137214</v>
      </c>
      <c r="H39" s="91">
        <v>6123.4897005828661</v>
      </c>
      <c r="I39" s="91">
        <v>6045.5131325191333</v>
      </c>
      <c r="J39" s="91">
        <v>6254.829827435683</v>
      </c>
      <c r="K39" s="92">
        <v>6466.803816604146</v>
      </c>
      <c r="L39" s="92">
        <v>6729.1331716514915</v>
      </c>
      <c r="M39" s="92">
        <v>6641.6629197111597</v>
      </c>
      <c r="N39" s="92">
        <v>6546.415050345523</v>
      </c>
      <c r="O39" s="92">
        <v>6514.8352610165484</v>
      </c>
      <c r="P39" s="92">
        <v>6574.293293797853</v>
      </c>
      <c r="Q39" s="92">
        <v>6336.8817516253248</v>
      </c>
      <c r="R39" s="92">
        <v>6615.2916501929594</v>
      </c>
      <c r="S39" s="92">
        <v>6838.6892994576756</v>
      </c>
      <c r="T39" s="92">
        <v>6966.3300581471703</v>
      </c>
      <c r="U39" s="92">
        <v>7085.3045626409548</v>
      </c>
      <c r="V39" s="92">
        <v>7259.5064620651819</v>
      </c>
      <c r="W39" s="92">
        <v>7516.3553746763182</v>
      </c>
      <c r="X39" s="92">
        <v>7687.918652346727</v>
      </c>
    </row>
    <row r="40" spans="1:24" x14ac:dyDescent="0.2">
      <c r="A40" s="69" t="s">
        <v>54</v>
      </c>
      <c r="B40" s="91">
        <v>8857.8021021563072</v>
      </c>
      <c r="C40" s="91" t="s">
        <v>20</v>
      </c>
      <c r="D40" s="91" t="s">
        <v>20</v>
      </c>
      <c r="E40" s="91">
        <v>12809.625465180568</v>
      </c>
      <c r="F40" s="91" t="s">
        <v>20</v>
      </c>
      <c r="G40" s="91" t="s">
        <v>20</v>
      </c>
      <c r="H40" s="91" t="s">
        <v>20</v>
      </c>
      <c r="I40" s="91">
        <v>14983.85410651575</v>
      </c>
      <c r="J40" s="91" t="s">
        <v>20</v>
      </c>
      <c r="K40" s="92" t="s">
        <v>20</v>
      </c>
      <c r="L40" s="92" t="s">
        <v>20</v>
      </c>
      <c r="M40" s="92">
        <v>16843.233773545086</v>
      </c>
      <c r="N40" s="92" t="s">
        <v>20</v>
      </c>
      <c r="O40" s="92" t="s">
        <v>20</v>
      </c>
      <c r="P40" s="92" t="s">
        <v>20</v>
      </c>
      <c r="Q40" s="92">
        <v>19697.026983775006</v>
      </c>
      <c r="R40" s="92" t="s">
        <v>20</v>
      </c>
      <c r="S40" s="92" t="s">
        <v>20</v>
      </c>
      <c r="T40" s="92">
        <v>21406.449920279894</v>
      </c>
      <c r="U40" s="92" t="s">
        <v>20</v>
      </c>
      <c r="V40" s="92">
        <v>21174.816009595885</v>
      </c>
      <c r="W40" s="92" t="s">
        <v>20</v>
      </c>
      <c r="X40" s="92" t="s">
        <v>20</v>
      </c>
    </row>
    <row r="41" spans="1:24" x14ac:dyDescent="0.2">
      <c r="A41" s="69" t="s">
        <v>55</v>
      </c>
      <c r="B41" s="91">
        <v>5518.6716306607241</v>
      </c>
      <c r="C41" s="91">
        <v>8087.4217659612559</v>
      </c>
      <c r="D41" s="91">
        <v>10148.02950371756</v>
      </c>
      <c r="E41" s="91" t="s">
        <v>20</v>
      </c>
      <c r="F41" s="91">
        <v>15248.26357853439</v>
      </c>
      <c r="G41" s="91" t="s">
        <v>20</v>
      </c>
      <c r="H41" s="91">
        <v>14629.57247581167</v>
      </c>
      <c r="I41" s="91">
        <v>14277.350281745237</v>
      </c>
      <c r="J41" s="91">
        <v>14619.341068828922</v>
      </c>
      <c r="K41" s="92">
        <v>15737.970090370103</v>
      </c>
      <c r="L41" s="92">
        <v>15037.482674067614</v>
      </c>
      <c r="M41" s="92">
        <v>15938.410629304546</v>
      </c>
      <c r="N41" s="92">
        <v>14791.846662393114</v>
      </c>
      <c r="O41" s="92">
        <v>14498.530611957653</v>
      </c>
      <c r="P41" s="92">
        <v>14938.903382736959</v>
      </c>
      <c r="Q41" s="92">
        <v>14941.464521277698</v>
      </c>
      <c r="R41" s="92">
        <v>15131.380546872286</v>
      </c>
      <c r="S41" s="92">
        <v>14632.168719078425</v>
      </c>
      <c r="T41" s="92">
        <v>15699.7771154416</v>
      </c>
      <c r="U41" s="92">
        <v>15964.022509089265</v>
      </c>
      <c r="V41" s="92">
        <v>16729.046808321553</v>
      </c>
      <c r="W41" s="92">
        <v>16649.123089025143</v>
      </c>
      <c r="X41" s="92">
        <v>17145.224084543548</v>
      </c>
    </row>
    <row r="42" spans="1:24" x14ac:dyDescent="0.2">
      <c r="A42" s="69" t="s">
        <v>56</v>
      </c>
      <c r="B42" s="91" t="s">
        <v>20</v>
      </c>
      <c r="C42" s="91">
        <v>802.24337526337729</v>
      </c>
      <c r="D42" s="91" t="s">
        <v>20</v>
      </c>
      <c r="E42" s="91" t="s">
        <v>20</v>
      </c>
      <c r="F42" s="91">
        <v>722.73281911874017</v>
      </c>
      <c r="G42" s="91" t="s">
        <v>20</v>
      </c>
      <c r="H42" s="91">
        <v>790.59626211623163</v>
      </c>
      <c r="I42" s="91">
        <v>873.49442828334406</v>
      </c>
      <c r="J42" s="91">
        <v>963.99127250150536</v>
      </c>
      <c r="K42" s="92">
        <v>1046.0379460724478</v>
      </c>
      <c r="L42" s="92">
        <v>1069.4768263517847</v>
      </c>
      <c r="M42" s="92">
        <v>1095.6625928428498</v>
      </c>
      <c r="N42" s="92">
        <v>1001.3735108790138</v>
      </c>
      <c r="O42" s="92">
        <v>897.58763994595347</v>
      </c>
      <c r="P42" s="92">
        <v>907.47221162232961</v>
      </c>
      <c r="Q42" s="92">
        <v>916.61696829776611</v>
      </c>
      <c r="R42" s="92">
        <v>914.57749474095704</v>
      </c>
      <c r="S42" s="92">
        <v>976.07703845127412</v>
      </c>
      <c r="T42" s="92">
        <v>1007.0514686493531</v>
      </c>
      <c r="U42" s="92">
        <v>1020.6480010760064</v>
      </c>
      <c r="V42" s="92">
        <v>1035.1408237022356</v>
      </c>
      <c r="W42" s="92" t="s">
        <v>20</v>
      </c>
      <c r="X42" s="92" t="s">
        <v>20</v>
      </c>
    </row>
    <row r="43" spans="1:24" x14ac:dyDescent="0.2">
      <c r="A43" s="69" t="s">
        <v>57</v>
      </c>
      <c r="B43" s="91" t="s">
        <v>20</v>
      </c>
      <c r="C43" s="91" t="s">
        <v>20</v>
      </c>
      <c r="D43" s="91">
        <v>3737.8111556456788</v>
      </c>
      <c r="E43" s="91">
        <v>5396.6602599242278</v>
      </c>
      <c r="F43" s="91">
        <v>5600.3601975287756</v>
      </c>
      <c r="G43" s="91">
        <v>6125.3668991879613</v>
      </c>
      <c r="H43" s="91">
        <v>6700.3493886811739</v>
      </c>
      <c r="I43" s="91">
        <v>7288.5700288011094</v>
      </c>
      <c r="J43" s="91">
        <v>7869.5211403110043</v>
      </c>
      <c r="K43" s="92">
        <v>8667.1102903200281</v>
      </c>
      <c r="L43" s="92">
        <v>9382.5611598864416</v>
      </c>
      <c r="M43" s="92">
        <v>10143.897231019277</v>
      </c>
      <c r="N43" s="92">
        <v>10572.488992153973</v>
      </c>
      <c r="O43" s="92">
        <v>11530.019633332911</v>
      </c>
      <c r="P43" s="92">
        <v>12330.73918017038</v>
      </c>
      <c r="Q43" s="92">
        <v>12747.458486816489</v>
      </c>
      <c r="R43" s="92">
        <v>13230.942731278115</v>
      </c>
      <c r="S43" s="92">
        <v>13719.806222993946</v>
      </c>
      <c r="T43" s="92">
        <v>13977.40838450728</v>
      </c>
      <c r="U43" s="92">
        <v>14660.427362574599</v>
      </c>
      <c r="V43" s="92">
        <v>15658.394803712748</v>
      </c>
      <c r="W43" s="92">
        <v>16876.17016611106</v>
      </c>
      <c r="X43" s="92">
        <v>18080.719727072166</v>
      </c>
    </row>
    <row r="44" spans="1:24" x14ac:dyDescent="0.2">
      <c r="A44" s="73" t="s">
        <v>58</v>
      </c>
      <c r="B44" s="91" t="s">
        <v>20</v>
      </c>
      <c r="C44" s="91" t="s">
        <v>20</v>
      </c>
      <c r="D44" s="91">
        <v>1855.1976258317688</v>
      </c>
      <c r="E44" s="91">
        <v>2576.4818105027884</v>
      </c>
      <c r="F44" s="91">
        <v>2640.3472983043039</v>
      </c>
      <c r="G44" s="91">
        <v>2686.7018480760794</v>
      </c>
      <c r="H44" s="91">
        <v>2893.9961544499502</v>
      </c>
      <c r="I44" s="91">
        <v>3024.4666875006906</v>
      </c>
      <c r="J44" s="91">
        <v>3276.6577735856954</v>
      </c>
      <c r="K44" s="92">
        <v>3680.811530243117</v>
      </c>
      <c r="L44" s="92">
        <v>4086.4613425979455</v>
      </c>
      <c r="M44" s="92">
        <v>3954.0046791262334</v>
      </c>
      <c r="N44" s="92">
        <v>3908.5906473277282</v>
      </c>
      <c r="O44" s="92">
        <v>4118.5848619624512</v>
      </c>
      <c r="P44" s="92">
        <v>4889.5160597067288</v>
      </c>
      <c r="Q44" s="92">
        <v>5550.746830275104</v>
      </c>
      <c r="R44" s="92">
        <v>5890.9121760020153</v>
      </c>
      <c r="S44" s="92">
        <v>6269.3162100702166</v>
      </c>
      <c r="T44" s="92">
        <v>6456.1754592654906</v>
      </c>
      <c r="U44" s="92">
        <v>5755.2556392483575</v>
      </c>
      <c r="V44" s="92">
        <v>6395.1271081357008</v>
      </c>
      <c r="W44" s="92">
        <v>7063.5388156336248</v>
      </c>
      <c r="X44" s="92">
        <v>7357.8577668261769</v>
      </c>
    </row>
    <row r="45" spans="1:24" x14ac:dyDescent="0.2">
      <c r="A45" s="69" t="s">
        <v>59</v>
      </c>
      <c r="B45" s="91" t="s">
        <v>20</v>
      </c>
      <c r="C45" s="91">
        <v>462.25076000373923</v>
      </c>
      <c r="D45" s="91">
        <v>361.96895087311475</v>
      </c>
      <c r="E45" s="91">
        <v>696.72568607252674</v>
      </c>
      <c r="F45" s="91">
        <v>726.76356300066516</v>
      </c>
      <c r="G45" s="91">
        <v>744.18134488399426</v>
      </c>
      <c r="H45" s="91">
        <v>710.93161810330309</v>
      </c>
      <c r="I45" s="91">
        <v>824.01846220666096</v>
      </c>
      <c r="J45" s="91">
        <v>1006.1391504517119</v>
      </c>
      <c r="K45" s="92">
        <v>1042.1665910179813</v>
      </c>
      <c r="L45" s="92">
        <v>1341.8338621316741</v>
      </c>
      <c r="M45" s="92">
        <v>1338.1742359482755</v>
      </c>
      <c r="N45" s="92">
        <v>1468.5536034629979</v>
      </c>
      <c r="O45" s="92">
        <v>1548.9030447275863</v>
      </c>
      <c r="P45" s="92">
        <v>1697.796825029938</v>
      </c>
      <c r="Q45" s="92">
        <v>1827.4135696526789</v>
      </c>
      <c r="R45" s="92">
        <v>1924.2595967738714</v>
      </c>
      <c r="S45" s="92">
        <v>2101.0380555497936</v>
      </c>
      <c r="T45" s="92">
        <v>2251.987224762222</v>
      </c>
      <c r="U45" s="92">
        <v>2456.0999002146882</v>
      </c>
      <c r="V45" s="92">
        <v>2646.7926860270609</v>
      </c>
      <c r="W45" s="92">
        <v>2893.2722677751976</v>
      </c>
      <c r="X45" s="92">
        <v>2986.166850898042</v>
      </c>
    </row>
    <row r="46" spans="1:24" x14ac:dyDescent="0.2">
      <c r="A46" s="5" t="s">
        <v>60</v>
      </c>
      <c r="B46" s="91">
        <v>7324.683008049662</v>
      </c>
      <c r="C46" s="91">
        <v>8452.3090687126714</v>
      </c>
      <c r="D46" s="91">
        <v>7804.8300139041894</v>
      </c>
      <c r="E46" s="91">
        <v>9650.764987618184</v>
      </c>
      <c r="F46" s="91">
        <v>9783.6607431599587</v>
      </c>
      <c r="G46" s="91">
        <v>9886.2324723935362</v>
      </c>
      <c r="H46" s="91">
        <v>9975.2716559633009</v>
      </c>
      <c r="I46" s="91">
        <v>9943.0355897840982</v>
      </c>
      <c r="J46" s="91">
        <v>10058.204662404763</v>
      </c>
      <c r="K46" s="92">
        <v>10593.370091985322</v>
      </c>
      <c r="L46" s="92">
        <v>10880.719327548157</v>
      </c>
      <c r="M46" s="92">
        <v>11708.589477067098</v>
      </c>
      <c r="N46" s="92">
        <v>11620.823730867816</v>
      </c>
      <c r="O46" s="92">
        <v>12081.586365735522</v>
      </c>
      <c r="P46" s="92">
        <v>12903.58887422206</v>
      </c>
      <c r="Q46" s="92">
        <v>13284.117593825747</v>
      </c>
      <c r="R46" s="92">
        <v>13094.976916055994</v>
      </c>
      <c r="S46" s="92">
        <v>13525.324977148732</v>
      </c>
      <c r="T46" s="92">
        <v>13873.393473095268</v>
      </c>
      <c r="U46" s="92">
        <v>14100.392953540068</v>
      </c>
      <c r="V46" s="92">
        <v>14969.90019665169</v>
      </c>
      <c r="W46" s="92">
        <v>15433.696625487652</v>
      </c>
      <c r="X46" s="92">
        <v>15839.714516796535</v>
      </c>
    </row>
    <row r="47" spans="1:24" x14ac:dyDescent="0.2">
      <c r="A47" s="69" t="s">
        <v>61</v>
      </c>
      <c r="B47" s="91" t="s">
        <v>20</v>
      </c>
      <c r="C47" s="91">
        <v>1639.2688141318763</v>
      </c>
      <c r="D47" s="91">
        <v>1134.0736070538878</v>
      </c>
      <c r="E47" s="91">
        <v>1484.593972722266</v>
      </c>
      <c r="F47" s="91">
        <v>1787.765846657436</v>
      </c>
      <c r="G47" s="91">
        <v>2022.7536237749364</v>
      </c>
      <c r="H47" s="91">
        <v>1972.0976936533214</v>
      </c>
      <c r="I47" s="91">
        <v>1942.2934885710874</v>
      </c>
      <c r="J47" s="91">
        <v>2170.4585993490086</v>
      </c>
      <c r="K47" s="92">
        <v>2401.8288180024588</v>
      </c>
      <c r="L47" s="92">
        <v>2355.6319986561734</v>
      </c>
      <c r="M47" s="92">
        <v>2441.5871598991998</v>
      </c>
      <c r="N47" s="92">
        <v>2635.7269910218311</v>
      </c>
      <c r="O47" s="92">
        <v>2671.7676860155657</v>
      </c>
      <c r="P47" s="92">
        <v>2851.783251399278</v>
      </c>
      <c r="Q47" s="92">
        <v>3010.7575706152093</v>
      </c>
      <c r="R47" s="92">
        <v>3391.5597218657563</v>
      </c>
      <c r="S47" s="92">
        <v>3443.0150300930918</v>
      </c>
      <c r="T47" s="92">
        <v>3565.7152975358522</v>
      </c>
      <c r="U47" s="92">
        <v>3218.1871398185954</v>
      </c>
      <c r="V47" s="92">
        <v>3757.2150005813478</v>
      </c>
      <c r="W47" s="92">
        <v>4538.3559523079057</v>
      </c>
      <c r="X47" s="92">
        <v>4652.1368130153314</v>
      </c>
    </row>
    <row r="48" spans="1:24" x14ac:dyDescent="0.2">
      <c r="A48" s="69" t="s">
        <v>62</v>
      </c>
      <c r="B48" s="91">
        <v>7103.1838195182363</v>
      </c>
      <c r="C48" s="91">
        <v>10049.513365829744</v>
      </c>
      <c r="D48" s="91">
        <v>9984.3180657848461</v>
      </c>
      <c r="E48" s="91">
        <v>12702.358986363448</v>
      </c>
      <c r="F48" s="91">
        <v>12796.252494585817</v>
      </c>
      <c r="G48" s="91">
        <v>12462.121907096207</v>
      </c>
      <c r="H48" s="91">
        <v>12727.129492572863</v>
      </c>
      <c r="I48" s="91">
        <v>12774.773723897251</v>
      </c>
      <c r="J48" s="91">
        <v>13177.68745893025</v>
      </c>
      <c r="K48" s="92">
        <v>13642.718542973151</v>
      </c>
      <c r="L48" s="92">
        <v>14164.202624734698</v>
      </c>
      <c r="M48" s="92">
        <v>14738.398088446569</v>
      </c>
      <c r="N48" s="92">
        <v>14468.838352996998</v>
      </c>
      <c r="O48" s="92">
        <v>14313.913884650317</v>
      </c>
      <c r="P48" s="92">
        <v>14589.22542859422</v>
      </c>
      <c r="Q48" s="92">
        <v>14365.087148945748</v>
      </c>
      <c r="R48" s="92">
        <v>14692.403842828613</v>
      </c>
      <c r="S48" s="92">
        <v>15010.918131280252</v>
      </c>
      <c r="T48" s="92">
        <v>15348.049128375984</v>
      </c>
      <c r="U48" s="92">
        <v>15895.943273810941</v>
      </c>
      <c r="V48" s="92">
        <v>16504.499226077271</v>
      </c>
      <c r="W48" s="92">
        <v>17505.742451330876</v>
      </c>
      <c r="X48" s="92">
        <v>18524.479190199065</v>
      </c>
    </row>
    <row r="49" spans="1:24" x14ac:dyDescent="0.2">
      <c r="A49" s="69" t="s">
        <v>63</v>
      </c>
      <c r="B49" s="91">
        <v>3104.9932693534411</v>
      </c>
      <c r="C49" s="91">
        <v>5134.15611796951</v>
      </c>
      <c r="D49" s="91">
        <v>5792.9241839668721</v>
      </c>
      <c r="E49" s="91">
        <v>8209.9505309270153</v>
      </c>
      <c r="F49" s="91">
        <v>8748.056321952301</v>
      </c>
      <c r="G49" s="91">
        <v>9176.8776842152347</v>
      </c>
      <c r="H49" s="91">
        <v>9706.6981858041709</v>
      </c>
      <c r="I49" s="91">
        <v>9871.2336821757472</v>
      </c>
      <c r="J49" s="91">
        <v>10982.750054954326</v>
      </c>
      <c r="K49" s="92">
        <v>11236.718917264026</v>
      </c>
      <c r="L49" s="92">
        <v>11908.819537713005</v>
      </c>
      <c r="M49" s="92">
        <v>12796.577664154747</v>
      </c>
      <c r="N49" s="92">
        <v>12415.87545723981</v>
      </c>
      <c r="O49" s="92">
        <v>13242.767400253366</v>
      </c>
      <c r="P49" s="92">
        <v>13299.041920359356</v>
      </c>
      <c r="Q49" s="92">
        <v>14558.430902768056</v>
      </c>
      <c r="R49" s="92">
        <v>14674.309253344401</v>
      </c>
      <c r="S49" s="92">
        <v>15297.678326768997</v>
      </c>
      <c r="T49" s="92">
        <v>15127.998280155083</v>
      </c>
      <c r="U49" s="92">
        <v>15568.234999167691</v>
      </c>
      <c r="V49" s="92">
        <v>15537.599908153539</v>
      </c>
      <c r="W49" s="92">
        <v>16039.82962850132</v>
      </c>
      <c r="X49" s="92">
        <v>16394.331628149106</v>
      </c>
    </row>
    <row r="50" spans="1:24" x14ac:dyDescent="0.2">
      <c r="A50" s="75" t="s">
        <v>64</v>
      </c>
      <c r="B50" s="93" t="s">
        <v>20</v>
      </c>
      <c r="C50" s="93">
        <v>5611.845376311755</v>
      </c>
      <c r="D50" s="93">
        <v>5660.4236200554624</v>
      </c>
      <c r="E50" s="93">
        <v>6995.345887582158</v>
      </c>
      <c r="F50" s="93">
        <v>7166.1859444121992</v>
      </c>
      <c r="G50" s="93">
        <v>7155.2433053088298</v>
      </c>
      <c r="H50" s="93">
        <v>7273.2821903613367</v>
      </c>
      <c r="I50" s="93">
        <v>7372.4711487665063</v>
      </c>
      <c r="J50" s="93">
        <v>7631.3881705785725</v>
      </c>
      <c r="K50" s="94">
        <v>7958.6781283278006</v>
      </c>
      <c r="L50" s="94">
        <v>8287.8456609829609</v>
      </c>
      <c r="M50" s="94">
        <v>8551.1819123782516</v>
      </c>
      <c r="N50" s="94">
        <v>8389.1251655892447</v>
      </c>
      <c r="O50" s="94">
        <v>8449.4677773101321</v>
      </c>
      <c r="P50" s="94">
        <v>8708.7023080524214</v>
      </c>
      <c r="Q50" s="94">
        <v>8754.704053802936</v>
      </c>
      <c r="R50" s="94">
        <v>8949.6121809162487</v>
      </c>
      <c r="S50" s="94">
        <v>9188.6442482669318</v>
      </c>
      <c r="T50" s="94">
        <v>9303.3578943024113</v>
      </c>
      <c r="U50" s="94">
        <v>9446.1150109867922</v>
      </c>
      <c r="V50" s="94">
        <v>9826.1115825076467</v>
      </c>
      <c r="W50" s="94">
        <v>10283.025215035235</v>
      </c>
      <c r="X50" s="94">
        <v>10647.001745213021</v>
      </c>
    </row>
    <row r="51" spans="1:24" x14ac:dyDescent="0.2">
      <c r="A51" s="95" t="s">
        <v>233</v>
      </c>
      <c r="B51" s="93" t="s">
        <v>20</v>
      </c>
      <c r="C51" s="93">
        <v>4398.2250388078528</v>
      </c>
      <c r="D51" s="93">
        <v>4368.2369821379407</v>
      </c>
      <c r="E51" s="93">
        <v>5376.2014831043443</v>
      </c>
      <c r="F51" s="93">
        <v>5543.5474851239014</v>
      </c>
      <c r="G51" s="93">
        <v>5663.8491312061542</v>
      </c>
      <c r="H51" s="93">
        <v>5671.2966614519582</v>
      </c>
      <c r="I51" s="93">
        <v>5724.9343977955887</v>
      </c>
      <c r="J51" s="93">
        <v>5828.4471964005306</v>
      </c>
      <c r="K51" s="94">
        <v>6122.0734437417013</v>
      </c>
      <c r="L51" s="94">
        <v>6316.3436036453504</v>
      </c>
      <c r="M51" s="94">
        <v>6654.2694684523258</v>
      </c>
      <c r="N51" s="94">
        <v>6636.1610327190947</v>
      </c>
      <c r="O51" s="94">
        <v>6782.511408149333</v>
      </c>
      <c r="P51" s="94">
        <v>7061.066248342534</v>
      </c>
      <c r="Q51" s="94">
        <v>7210.0190651443936</v>
      </c>
      <c r="R51" s="94">
        <v>7245.6133020848174</v>
      </c>
      <c r="S51" s="94">
        <v>7431.7636643740352</v>
      </c>
      <c r="T51" s="94">
        <v>7630.3723810571628</v>
      </c>
      <c r="U51" s="94">
        <v>7698.1636983365106</v>
      </c>
      <c r="V51" s="94">
        <v>8071.2836218051862</v>
      </c>
      <c r="W51" s="94">
        <v>8402.0760767177926</v>
      </c>
      <c r="X51" s="94">
        <v>8718.9131855078704</v>
      </c>
    </row>
    <row r="53" spans="1:24" x14ac:dyDescent="0.2">
      <c r="A53" s="15" t="s">
        <v>74</v>
      </c>
    </row>
    <row r="54" spans="1:24" x14ac:dyDescent="0.2">
      <c r="A54" s="59" t="s">
        <v>75</v>
      </c>
    </row>
    <row r="55" spans="1:24" x14ac:dyDescent="0.2">
      <c r="A55" s="14" t="s">
        <v>76</v>
      </c>
    </row>
    <row r="56" spans="1:24" x14ac:dyDescent="0.2">
      <c r="A56" s="14"/>
    </row>
  </sheetData>
  <pageMargins left="0.25" right="0.2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X5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7" customWidth="1"/>
    <col min="2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62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96" t="s">
        <v>237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90" t="s">
        <v>19</v>
      </c>
      <c r="B6" s="97" t="s">
        <v>20</v>
      </c>
      <c r="C6" s="97" t="s">
        <v>20</v>
      </c>
      <c r="D6" s="97" t="s">
        <v>20</v>
      </c>
      <c r="E6" s="97">
        <v>25.873957665169979</v>
      </c>
      <c r="F6" s="98">
        <v>22.815321237619422</v>
      </c>
      <c r="G6" s="98">
        <v>26.079802550390784</v>
      </c>
      <c r="H6" s="97">
        <v>28.96153596678991</v>
      </c>
      <c r="I6" s="97">
        <v>32.991269719712058</v>
      </c>
      <c r="J6" s="97">
        <v>32.235822113423097</v>
      </c>
      <c r="K6" s="99">
        <v>30.404695705900526</v>
      </c>
      <c r="L6" s="99">
        <v>30.348704776213442</v>
      </c>
      <c r="M6" s="99">
        <v>27.441955042886718</v>
      </c>
      <c r="N6" s="99">
        <v>27.669891882872488</v>
      </c>
      <c r="O6" s="99">
        <v>27.018621825499032</v>
      </c>
      <c r="P6" s="99">
        <v>27.599451986320584</v>
      </c>
      <c r="Q6" s="99">
        <v>25.329349512596188</v>
      </c>
      <c r="R6" s="99">
        <v>24.22231181731307</v>
      </c>
      <c r="S6" s="99">
        <v>20.056800251129168</v>
      </c>
      <c r="T6" s="99">
        <v>21.245469522116082</v>
      </c>
      <c r="U6" s="99">
        <v>23.89656702916491</v>
      </c>
      <c r="V6" s="99">
        <v>27.070632979481307</v>
      </c>
      <c r="W6" s="99">
        <v>31.309580679046768</v>
      </c>
      <c r="X6" s="99">
        <v>36.094402856682322</v>
      </c>
    </row>
    <row r="7" spans="1:24" x14ac:dyDescent="0.2">
      <c r="A7" s="69" t="s">
        <v>21</v>
      </c>
      <c r="B7" s="97">
        <v>25.022082018927446</v>
      </c>
      <c r="C7" s="97" t="s">
        <v>20</v>
      </c>
      <c r="D7" s="97" t="s">
        <v>20</v>
      </c>
      <c r="E7" s="97">
        <v>47.830970231638368</v>
      </c>
      <c r="F7" s="97" t="s">
        <v>20</v>
      </c>
      <c r="G7" s="97">
        <v>52.53186593599564</v>
      </c>
      <c r="H7" s="97" t="s">
        <v>20</v>
      </c>
      <c r="I7" s="97">
        <v>54.335097222657105</v>
      </c>
      <c r="J7" s="97" t="s">
        <v>20</v>
      </c>
      <c r="K7" s="99">
        <v>58.039141854783892</v>
      </c>
      <c r="L7" s="99" t="s">
        <v>20</v>
      </c>
      <c r="M7" s="99">
        <v>61.101589803209301</v>
      </c>
      <c r="N7" s="99" t="s">
        <v>20</v>
      </c>
      <c r="O7" s="99">
        <v>58.246482290150411</v>
      </c>
      <c r="P7" s="99">
        <v>57.797722325625415</v>
      </c>
      <c r="Q7" s="99" t="s">
        <v>20</v>
      </c>
      <c r="R7" s="99">
        <v>56.314775256561553</v>
      </c>
      <c r="S7" s="99" t="s">
        <v>20</v>
      </c>
      <c r="T7" s="99">
        <v>53.431155585490231</v>
      </c>
      <c r="U7" s="99" t="s">
        <v>20</v>
      </c>
      <c r="V7" s="99">
        <v>52.742120863831587</v>
      </c>
      <c r="W7" s="99" t="s">
        <v>20</v>
      </c>
      <c r="X7" s="99" t="s">
        <v>20</v>
      </c>
    </row>
    <row r="8" spans="1:24" x14ac:dyDescent="0.2">
      <c r="A8" s="69" t="s">
        <v>22</v>
      </c>
      <c r="B8" s="97" t="s">
        <v>20</v>
      </c>
      <c r="C8" s="97">
        <v>66.493106677607557</v>
      </c>
      <c r="D8" s="97">
        <v>71.27536117195325</v>
      </c>
      <c r="E8" s="97">
        <v>72.293472689461453</v>
      </c>
      <c r="F8" s="97">
        <v>72.972767141045892</v>
      </c>
      <c r="G8" s="97">
        <v>70.419763763010579</v>
      </c>
      <c r="H8" s="97">
        <v>69.684816636113837</v>
      </c>
      <c r="I8" s="97">
        <v>69.061408285759995</v>
      </c>
      <c r="J8" s="97">
        <v>68.010232932593738</v>
      </c>
      <c r="K8" s="99">
        <v>69.275391267603581</v>
      </c>
      <c r="L8" s="99">
        <v>69.536483264125934</v>
      </c>
      <c r="M8" s="99">
        <v>68.255050872716524</v>
      </c>
      <c r="N8" s="99">
        <v>66.065909944256703</v>
      </c>
      <c r="O8" s="99">
        <v>67.147913188647749</v>
      </c>
      <c r="P8" s="99">
        <v>68.699057642883361</v>
      </c>
      <c r="Q8" s="99">
        <v>69.801609410538177</v>
      </c>
      <c r="R8" s="99">
        <v>69.420876136417874</v>
      </c>
      <c r="S8" s="99">
        <v>69.896319264799416</v>
      </c>
      <c r="T8" s="99">
        <v>69.936984839200647</v>
      </c>
      <c r="U8" s="99">
        <v>68.598024781726593</v>
      </c>
      <c r="V8" s="99">
        <v>70.219273185557</v>
      </c>
      <c r="W8" s="99">
        <v>71.685770003024714</v>
      </c>
      <c r="X8" s="99">
        <v>73.749299962183727</v>
      </c>
    </row>
    <row r="9" spans="1:24" x14ac:dyDescent="0.2">
      <c r="A9" s="73" t="s">
        <v>23</v>
      </c>
      <c r="B9" s="97">
        <v>48.108720271800678</v>
      </c>
      <c r="C9" s="97">
        <v>49.721448467966574</v>
      </c>
      <c r="D9" s="97">
        <v>58.099461974698272</v>
      </c>
      <c r="E9" s="97">
        <v>60.298696244405527</v>
      </c>
      <c r="F9" s="97">
        <v>61.669476505425145</v>
      </c>
      <c r="G9" s="97">
        <v>57.550135961930657</v>
      </c>
      <c r="H9" s="97">
        <v>57.077477623425544</v>
      </c>
      <c r="I9" s="97">
        <v>56.767495033546986</v>
      </c>
      <c r="J9" s="97">
        <v>55.807729365164327</v>
      </c>
      <c r="K9" s="99">
        <v>56.656006052477736</v>
      </c>
      <c r="L9" s="99">
        <v>55.797149706979219</v>
      </c>
      <c r="M9" s="99">
        <v>54.125069103443792</v>
      </c>
      <c r="N9" s="99">
        <v>53.231106243154436</v>
      </c>
      <c r="O9" s="99">
        <v>51.9664584018415</v>
      </c>
      <c r="P9" s="99">
        <v>53.284970824791046</v>
      </c>
      <c r="Q9" s="99">
        <v>51.568675889328063</v>
      </c>
      <c r="R9" s="99">
        <v>51.163650935544524</v>
      </c>
      <c r="S9" s="99">
        <v>53.243069364837993</v>
      </c>
      <c r="T9" s="99">
        <v>53.271222146396468</v>
      </c>
      <c r="U9" s="99">
        <v>53.469842357779299</v>
      </c>
      <c r="V9" s="99">
        <v>52.739213567212573</v>
      </c>
      <c r="W9" s="99">
        <v>52.104630988922992</v>
      </c>
      <c r="X9" s="99">
        <v>50.625373864810484</v>
      </c>
    </row>
    <row r="10" spans="1:24" x14ac:dyDescent="0.2">
      <c r="A10" s="69" t="s">
        <v>24</v>
      </c>
      <c r="B10" s="97" t="s">
        <v>20</v>
      </c>
      <c r="C10" s="97" t="s">
        <v>20</v>
      </c>
      <c r="D10" s="97" t="s">
        <v>20</v>
      </c>
      <c r="E10" s="97" t="s">
        <v>20</v>
      </c>
      <c r="F10" s="97" t="s">
        <v>20</v>
      </c>
      <c r="G10" s="97" t="s">
        <v>20</v>
      </c>
      <c r="H10" s="97" t="s">
        <v>20</v>
      </c>
      <c r="I10" s="97" t="s">
        <v>20</v>
      </c>
      <c r="J10" s="97" t="s">
        <v>20</v>
      </c>
      <c r="K10" s="99" t="s">
        <v>20</v>
      </c>
      <c r="L10" s="99">
        <v>34.728430150005671</v>
      </c>
      <c r="M10" s="99">
        <v>40.419928615076337</v>
      </c>
      <c r="N10" s="99">
        <v>29.322690375922715</v>
      </c>
      <c r="O10" s="99">
        <v>29.619914598290293</v>
      </c>
      <c r="P10" s="99">
        <v>34.044488764016563</v>
      </c>
      <c r="Q10" s="99">
        <v>34.428351579142706</v>
      </c>
      <c r="R10" s="99">
        <v>35.000181480826228</v>
      </c>
      <c r="S10" s="99">
        <v>33.376515001864774</v>
      </c>
      <c r="T10" s="99">
        <v>34.302645620502062</v>
      </c>
      <c r="U10" s="99">
        <v>37.689745466750011</v>
      </c>
      <c r="V10" s="99">
        <v>34.202304479342956</v>
      </c>
      <c r="W10" s="99">
        <v>33.604020816368781</v>
      </c>
      <c r="X10" s="99" t="s">
        <v>20</v>
      </c>
    </row>
    <row r="11" spans="1:24" x14ac:dyDescent="0.2">
      <c r="A11" s="69" t="s">
        <v>25</v>
      </c>
      <c r="B11" s="97" t="s">
        <v>20</v>
      </c>
      <c r="C11" s="97" t="s">
        <v>20</v>
      </c>
      <c r="D11" s="97" t="s">
        <v>20</v>
      </c>
      <c r="E11" s="97">
        <v>24.871434754767257</v>
      </c>
      <c r="F11" s="97">
        <v>24.832571140454895</v>
      </c>
      <c r="G11" s="97">
        <v>21.054744381503596</v>
      </c>
      <c r="H11" s="97">
        <v>20.033196607366364</v>
      </c>
      <c r="I11" s="97">
        <v>20.725329275051081</v>
      </c>
      <c r="J11" s="97">
        <v>18.82384928781152</v>
      </c>
      <c r="K11" s="99">
        <v>16.802842010530181</v>
      </c>
      <c r="L11" s="99">
        <v>22.61701784236158</v>
      </c>
      <c r="M11" s="99">
        <v>29.844563234743639</v>
      </c>
      <c r="N11" s="99">
        <v>21.472278095846139</v>
      </c>
      <c r="O11" s="99">
        <v>23.31857074215155</v>
      </c>
      <c r="P11" s="99">
        <v>24.903063346668045</v>
      </c>
      <c r="Q11" s="99">
        <v>31.244770414515539</v>
      </c>
      <c r="R11" s="99">
        <v>25.232940941097663</v>
      </c>
      <c r="S11" s="99">
        <v>43.333656346376657</v>
      </c>
      <c r="T11" s="99">
        <v>47.81202022492387</v>
      </c>
      <c r="U11" s="99">
        <v>39.816925761311246</v>
      </c>
      <c r="V11" s="99">
        <v>35.532860708695289</v>
      </c>
      <c r="W11" s="99">
        <v>42.223106781968433</v>
      </c>
      <c r="X11" s="99">
        <v>47.826504282677035</v>
      </c>
    </row>
    <row r="12" spans="1:24" x14ac:dyDescent="0.2">
      <c r="A12" s="69" t="s">
        <v>26</v>
      </c>
      <c r="B12" s="97">
        <v>49.704592247784447</v>
      </c>
      <c r="C12" s="97">
        <v>58.539007092198581</v>
      </c>
      <c r="D12" s="97">
        <v>57.385536320983654</v>
      </c>
      <c r="E12" s="97" t="s">
        <v>20</v>
      </c>
      <c r="F12" s="97">
        <v>68.58137391343088</v>
      </c>
      <c r="G12" s="97">
        <v>69.0191978159217</v>
      </c>
      <c r="H12" s="97">
        <v>69.10349425353985</v>
      </c>
      <c r="I12" s="97">
        <v>68.039025532117464</v>
      </c>
      <c r="J12" s="97">
        <v>68.253816401474211</v>
      </c>
      <c r="K12" s="99">
        <v>66.935130456506258</v>
      </c>
      <c r="L12" s="99">
        <v>69.872217394356042</v>
      </c>
      <c r="M12" s="99">
        <v>69.895722834897825</v>
      </c>
      <c r="N12" s="99">
        <v>69.780609306666108</v>
      </c>
      <c r="O12" s="99">
        <v>67.03643477915189</v>
      </c>
      <c r="P12" s="99">
        <v>66.723301595707511</v>
      </c>
      <c r="Q12" s="99">
        <v>65.571637693447343</v>
      </c>
      <c r="R12" s="99">
        <v>63.341340911747409</v>
      </c>
      <c r="S12" s="99">
        <v>63.767689189891399</v>
      </c>
      <c r="T12" s="99">
        <v>63.473718051760166</v>
      </c>
      <c r="U12" s="99">
        <v>65.06726388611925</v>
      </c>
      <c r="V12" s="99">
        <v>63.404427435789735</v>
      </c>
      <c r="W12" s="99">
        <v>63.122063620313021</v>
      </c>
      <c r="X12" s="99">
        <v>62.56709657494963</v>
      </c>
    </row>
    <row r="13" spans="1:24" x14ac:dyDescent="0.2">
      <c r="A13" s="69" t="s">
        <v>27</v>
      </c>
      <c r="B13" s="97" t="s">
        <v>20</v>
      </c>
      <c r="C13" s="97" t="s">
        <v>20</v>
      </c>
      <c r="D13" s="97" t="s">
        <v>20</v>
      </c>
      <c r="E13" s="97">
        <v>22.506040731574775</v>
      </c>
      <c r="F13" s="97">
        <v>33.621480026202136</v>
      </c>
      <c r="G13" s="97">
        <v>30.67738231938786</v>
      </c>
      <c r="H13" s="97">
        <v>33.884534506787979</v>
      </c>
      <c r="I13" s="97">
        <v>38.964451313512278</v>
      </c>
      <c r="J13" s="97">
        <v>45.084818106834476</v>
      </c>
      <c r="K13" s="99">
        <v>44.435937699721769</v>
      </c>
      <c r="L13" s="99">
        <v>47.151275656083378</v>
      </c>
      <c r="M13" s="99">
        <v>43.20299867140168</v>
      </c>
      <c r="N13" s="99">
        <v>44.685711217148707</v>
      </c>
      <c r="O13" s="99">
        <v>50.164719306958759</v>
      </c>
      <c r="P13" s="99">
        <v>63.167342356519725</v>
      </c>
      <c r="Q13" s="99">
        <v>57.525649818607924</v>
      </c>
      <c r="R13" s="99">
        <v>47.723532302022484</v>
      </c>
      <c r="S13" s="99">
        <v>43.534400982088059</v>
      </c>
      <c r="T13" s="99">
        <v>46.050459018558875</v>
      </c>
      <c r="U13" s="99">
        <v>51.494414441074213</v>
      </c>
      <c r="V13" s="99">
        <v>47.19374342797056</v>
      </c>
      <c r="W13" s="99">
        <v>42.347664369325024</v>
      </c>
      <c r="X13" s="99">
        <v>53.314789058878063</v>
      </c>
    </row>
    <row r="14" spans="1:24" x14ac:dyDescent="0.2">
      <c r="A14" s="69" t="s">
        <v>28</v>
      </c>
      <c r="B14" s="97">
        <v>54.657571203320423</v>
      </c>
      <c r="C14" s="97">
        <v>57.002261332809248</v>
      </c>
      <c r="D14" s="97">
        <v>63.219627761126972</v>
      </c>
      <c r="E14" s="97">
        <v>70.907040488753637</v>
      </c>
      <c r="F14" s="97">
        <v>71.097385918890225</v>
      </c>
      <c r="G14" s="97">
        <v>69.872751916718556</v>
      </c>
      <c r="H14" s="97">
        <v>70.487778465531989</v>
      </c>
      <c r="I14" s="97">
        <v>70.115666876181265</v>
      </c>
      <c r="J14" s="97">
        <v>70.827776458337141</v>
      </c>
      <c r="K14" s="99">
        <v>71.300940940008246</v>
      </c>
      <c r="L14" s="99">
        <v>72.29847342252765</v>
      </c>
      <c r="M14" s="99">
        <v>74.252911637110344</v>
      </c>
      <c r="N14" s="99">
        <v>71.423910896624292</v>
      </c>
      <c r="O14" s="99">
        <v>69.634967833190728</v>
      </c>
      <c r="P14" s="99">
        <v>70.458471693087859</v>
      </c>
      <c r="Q14" s="99">
        <v>68.721811598784981</v>
      </c>
      <c r="R14" s="99">
        <v>68.855941712422009</v>
      </c>
      <c r="S14" s="99">
        <v>67.712412278681228</v>
      </c>
      <c r="T14" s="99">
        <v>66.667215734075683</v>
      </c>
      <c r="U14" s="99">
        <v>65.839253471929254</v>
      </c>
      <c r="V14" s="99">
        <v>65.254649128490911</v>
      </c>
      <c r="W14" s="99">
        <v>65.658542647218724</v>
      </c>
      <c r="X14" s="99">
        <v>65.64161367663921</v>
      </c>
    </row>
    <row r="15" spans="1:24" x14ac:dyDescent="0.2">
      <c r="A15" s="69" t="s">
        <v>29</v>
      </c>
      <c r="B15" s="97">
        <v>58.915534013192939</v>
      </c>
      <c r="C15" s="97">
        <v>61.481198068759156</v>
      </c>
      <c r="D15" s="97">
        <v>60.981087238940511</v>
      </c>
      <c r="E15" s="97">
        <v>62.507818153623482</v>
      </c>
      <c r="F15" s="97">
        <v>63.191887949690106</v>
      </c>
      <c r="G15" s="97">
        <v>63.250525754951049</v>
      </c>
      <c r="H15" s="97">
        <v>62.617150100897867</v>
      </c>
      <c r="I15" s="97">
        <v>63.103787087318338</v>
      </c>
      <c r="J15" s="97">
        <v>62.115905096959423</v>
      </c>
      <c r="K15" s="99">
        <v>63.081200190025278</v>
      </c>
      <c r="L15" s="99">
        <v>62.97906432816832</v>
      </c>
      <c r="M15" s="99">
        <v>62.730743936976019</v>
      </c>
      <c r="N15" s="99">
        <v>61.692504092829239</v>
      </c>
      <c r="O15" s="99">
        <v>63.159207788970306</v>
      </c>
      <c r="P15" s="99">
        <v>63.953960844674818</v>
      </c>
      <c r="Q15" s="99">
        <v>64.578718735382338</v>
      </c>
      <c r="R15" s="99">
        <v>64.586879157468886</v>
      </c>
      <c r="S15" s="99">
        <v>63.631035304534159</v>
      </c>
      <c r="T15" s="99">
        <v>63.717768989948262</v>
      </c>
      <c r="U15" s="99">
        <v>65.105778597509655</v>
      </c>
      <c r="V15" s="99">
        <v>65.259452653385466</v>
      </c>
      <c r="W15" s="99">
        <v>65.486859870861537</v>
      </c>
      <c r="X15" s="99">
        <v>65.78740642183206</v>
      </c>
    </row>
    <row r="16" spans="1:24" x14ac:dyDescent="0.2">
      <c r="A16" s="69" t="s">
        <v>30</v>
      </c>
      <c r="B16" s="97">
        <v>22.46036749148816</v>
      </c>
      <c r="C16" s="97">
        <v>26.097843806086491</v>
      </c>
      <c r="D16" s="97">
        <v>29.483523610496299</v>
      </c>
      <c r="E16" s="97" t="s">
        <v>20</v>
      </c>
      <c r="F16" s="97">
        <v>32.660011743981208</v>
      </c>
      <c r="G16" s="97" t="s">
        <v>20</v>
      </c>
      <c r="H16" s="97">
        <v>32.061404405899083</v>
      </c>
      <c r="I16" s="97">
        <v>31.069928632265263</v>
      </c>
      <c r="J16" s="97">
        <v>30.979430341449969</v>
      </c>
      <c r="K16" s="99">
        <v>30.042532308195653</v>
      </c>
      <c r="L16" s="99">
        <v>28.587507453786525</v>
      </c>
      <c r="M16" s="99">
        <v>31.269316982710716</v>
      </c>
      <c r="N16" s="99">
        <v>36.194597359247346</v>
      </c>
      <c r="O16" s="99">
        <v>39.436755094194545</v>
      </c>
      <c r="P16" s="99">
        <v>34.92508103330438</v>
      </c>
      <c r="Q16" s="99">
        <v>34.285287081339717</v>
      </c>
      <c r="R16" s="99">
        <v>33.342430424311061</v>
      </c>
      <c r="S16" s="99">
        <v>33.878994016146272</v>
      </c>
      <c r="T16" s="99">
        <v>32.960641382305646</v>
      </c>
      <c r="U16" s="99">
        <v>42.207755190459359</v>
      </c>
      <c r="V16" s="99">
        <v>48.764980892157197</v>
      </c>
      <c r="W16" s="99">
        <v>48.157444328709545</v>
      </c>
      <c r="X16" s="99">
        <v>46.11021277687945</v>
      </c>
    </row>
    <row r="17" spans="1:24" x14ac:dyDescent="0.2">
      <c r="A17" s="69" t="s">
        <v>31</v>
      </c>
      <c r="B17" s="97">
        <v>43.582125013977645</v>
      </c>
      <c r="C17" s="97">
        <v>63.564126747042984</v>
      </c>
      <c r="D17" s="97">
        <v>70.05961251862891</v>
      </c>
      <c r="E17" s="97">
        <v>71.621736542222976</v>
      </c>
      <c r="F17" s="97">
        <v>70.077084793272604</v>
      </c>
      <c r="G17" s="97">
        <v>68.825741746761395</v>
      </c>
      <c r="H17" s="97">
        <v>67.509775171065499</v>
      </c>
      <c r="I17" s="97">
        <v>65.746576831123676</v>
      </c>
      <c r="J17" s="97">
        <v>65.517241379310349</v>
      </c>
      <c r="K17" s="99">
        <v>66.14642067752267</v>
      </c>
      <c r="L17" s="99">
        <v>65.921052631578945</v>
      </c>
      <c r="M17" s="99">
        <v>64.733650598710469</v>
      </c>
      <c r="N17" s="99">
        <v>68.302604662452524</v>
      </c>
      <c r="O17" s="99">
        <v>68.686891389976793</v>
      </c>
      <c r="P17" s="99">
        <v>69.755054578191221</v>
      </c>
      <c r="Q17" s="99">
        <v>71.7545535814875</v>
      </c>
      <c r="R17" s="99">
        <v>71.873422581172647</v>
      </c>
      <c r="S17" s="99">
        <v>71.002965758964692</v>
      </c>
      <c r="T17" s="99">
        <v>71.833885547013224</v>
      </c>
      <c r="U17" s="99">
        <v>72.211898837831896</v>
      </c>
      <c r="V17" s="99">
        <v>75.373710989579081</v>
      </c>
      <c r="W17" s="99">
        <v>72.860267873959032</v>
      </c>
      <c r="X17" s="99">
        <v>74.461044204481738</v>
      </c>
    </row>
    <row r="18" spans="1:24" x14ac:dyDescent="0.2">
      <c r="A18" s="69" t="s">
        <v>32</v>
      </c>
      <c r="B18" s="97">
        <v>9.6129837702871423</v>
      </c>
      <c r="C18" s="97">
        <v>21.765478739606205</v>
      </c>
      <c r="D18" s="97">
        <v>31.85410486367423</v>
      </c>
      <c r="E18" s="97">
        <v>56.361643835616434</v>
      </c>
      <c r="F18" s="97">
        <v>58.871733431819692</v>
      </c>
      <c r="G18" s="97">
        <v>57.197918342703034</v>
      </c>
      <c r="H18" s="97">
        <v>51.758010118043842</v>
      </c>
      <c r="I18" s="97" t="s">
        <v>20</v>
      </c>
      <c r="J18" s="97">
        <v>51.513884537253631</v>
      </c>
      <c r="K18" s="99">
        <v>53.19843196742157</v>
      </c>
      <c r="L18" s="99">
        <v>54.563678505119825</v>
      </c>
      <c r="M18" s="99">
        <v>54.563678514414867</v>
      </c>
      <c r="N18" s="99">
        <v>50.322752079082669</v>
      </c>
      <c r="O18" s="99" t="s">
        <v>20</v>
      </c>
      <c r="P18" s="99">
        <v>53.136719237994669</v>
      </c>
      <c r="Q18" s="99" t="s">
        <v>20</v>
      </c>
      <c r="R18" s="99">
        <v>55.842578346424808</v>
      </c>
      <c r="S18" s="99">
        <v>61.068953305811249</v>
      </c>
      <c r="T18" s="99">
        <v>65.990723805065016</v>
      </c>
      <c r="U18" s="99">
        <v>64.431861492771617</v>
      </c>
      <c r="V18" s="99">
        <v>64.32171299365254</v>
      </c>
      <c r="W18" s="99">
        <v>64.328420638240289</v>
      </c>
      <c r="X18" s="99">
        <v>68.721048469099529</v>
      </c>
    </row>
    <row r="19" spans="1:24" x14ac:dyDescent="0.2">
      <c r="A19" s="69" t="s">
        <v>33</v>
      </c>
      <c r="B19" s="97" t="s">
        <v>20</v>
      </c>
      <c r="C19" s="97">
        <v>55.701613139327222</v>
      </c>
      <c r="D19" s="97">
        <v>59.229754897296118</v>
      </c>
      <c r="E19" s="97">
        <v>80.475026031728078</v>
      </c>
      <c r="F19" s="97">
        <v>80.811412084712913</v>
      </c>
      <c r="G19" s="97">
        <v>80.066907691853373</v>
      </c>
      <c r="H19" s="97">
        <v>78.43777487538982</v>
      </c>
      <c r="I19" s="97">
        <v>80.226956747265078</v>
      </c>
      <c r="J19" s="97">
        <v>81.498302649720202</v>
      </c>
      <c r="K19" s="99">
        <v>81.835870154179602</v>
      </c>
      <c r="L19" s="99">
        <v>84.027865137850867</v>
      </c>
      <c r="M19" s="99">
        <v>83.030238228891008</v>
      </c>
      <c r="N19" s="99">
        <v>83.533525517830455</v>
      </c>
      <c r="O19" s="99">
        <v>83.01128921236905</v>
      </c>
      <c r="P19" s="99">
        <v>83.792302102161258</v>
      </c>
      <c r="Q19" s="99">
        <v>84.234477644852305</v>
      </c>
      <c r="R19" s="99">
        <v>84.200919572098613</v>
      </c>
      <c r="S19" s="99">
        <v>84.834523036988969</v>
      </c>
      <c r="T19" s="99">
        <v>85.202398197328179</v>
      </c>
      <c r="U19" s="99">
        <v>86.571884057063315</v>
      </c>
      <c r="V19" s="99">
        <v>87.90114047311377</v>
      </c>
      <c r="W19" s="99">
        <v>88.303213913623964</v>
      </c>
      <c r="X19" s="99">
        <v>88.906889105555848</v>
      </c>
    </row>
    <row r="20" spans="1:24" x14ac:dyDescent="0.2">
      <c r="A20" s="69" t="s">
        <v>34</v>
      </c>
      <c r="B20" s="97">
        <v>56.373172622230548</v>
      </c>
      <c r="C20" s="97">
        <v>55.804971878867306</v>
      </c>
      <c r="D20" s="97">
        <v>53.407785902557656</v>
      </c>
      <c r="E20" s="97">
        <v>50.0710255772333</v>
      </c>
      <c r="F20" s="97">
        <v>49.077526119567935</v>
      </c>
      <c r="G20" s="97">
        <v>48.333847049556496</v>
      </c>
      <c r="H20" s="97">
        <v>47.254384183086195</v>
      </c>
      <c r="I20" s="97">
        <v>47.813544876417751</v>
      </c>
      <c r="J20" s="97">
        <v>50.361566274328794</v>
      </c>
      <c r="K20" s="99">
        <v>48.779951637722576</v>
      </c>
      <c r="L20" s="99">
        <v>51.859429336200179</v>
      </c>
      <c r="M20" s="99">
        <v>53.56398214060065</v>
      </c>
      <c r="N20" s="99">
        <v>53.298453849757934</v>
      </c>
      <c r="O20" s="99">
        <v>53.907026277840906</v>
      </c>
      <c r="P20" s="99">
        <v>54.643978476169316</v>
      </c>
      <c r="Q20" s="99">
        <v>54.174856724789663</v>
      </c>
      <c r="R20" s="99">
        <v>54.712602046408776</v>
      </c>
      <c r="S20" s="99">
        <v>56.671489616654668</v>
      </c>
      <c r="T20" s="99">
        <v>58.159498127002749</v>
      </c>
      <c r="U20" s="99">
        <v>60.799378135625602</v>
      </c>
      <c r="V20" s="99">
        <v>62.369880199128758</v>
      </c>
      <c r="W20" s="99">
        <v>63.263479604949794</v>
      </c>
      <c r="X20" s="99">
        <v>63.173770598180987</v>
      </c>
    </row>
    <row r="21" spans="1:24" x14ac:dyDescent="0.2">
      <c r="A21" s="69" t="s">
        <v>35</v>
      </c>
      <c r="B21" s="97">
        <v>65.962717708463344</v>
      </c>
      <c r="C21" s="97">
        <v>75.387878512138613</v>
      </c>
      <c r="D21" s="97">
        <v>70.280934915528576</v>
      </c>
      <c r="E21" s="97">
        <v>70.961283545286221</v>
      </c>
      <c r="F21" s="97">
        <v>73.673950586322107</v>
      </c>
      <c r="G21" s="97">
        <v>74.441888708834952</v>
      </c>
      <c r="H21" s="97">
        <v>74.976961313816901</v>
      </c>
      <c r="I21" s="97">
        <v>75.191467034595945</v>
      </c>
      <c r="J21" s="97">
        <v>76.447677847144945</v>
      </c>
      <c r="K21" s="99">
        <v>77.155346664658964</v>
      </c>
      <c r="L21" s="99">
        <v>77.89055879967367</v>
      </c>
      <c r="M21" s="99">
        <v>78.461790781264213</v>
      </c>
      <c r="N21" s="99">
        <v>75.762106922056063</v>
      </c>
      <c r="O21" s="99">
        <v>76.514185123937679</v>
      </c>
      <c r="P21" s="99">
        <v>76.962893455765411</v>
      </c>
      <c r="Q21" s="99">
        <v>76.622938942274516</v>
      </c>
      <c r="R21" s="99">
        <v>76.090542551112947</v>
      </c>
      <c r="S21" s="99">
        <v>77.756723594991954</v>
      </c>
      <c r="T21" s="99">
        <v>78.491076993805706</v>
      </c>
      <c r="U21" s="99">
        <v>78.752689436052464</v>
      </c>
      <c r="V21" s="99">
        <v>78.7956392381315</v>
      </c>
      <c r="W21" s="99">
        <v>79.421869975658254</v>
      </c>
      <c r="X21" s="99">
        <v>79.154268468530091</v>
      </c>
    </row>
    <row r="22" spans="1:24" x14ac:dyDescent="0.2">
      <c r="A22" s="69" t="s">
        <v>36</v>
      </c>
      <c r="B22" s="97" t="s">
        <v>20</v>
      </c>
      <c r="C22" s="97">
        <v>39.821898908817261</v>
      </c>
      <c r="D22" s="97">
        <v>43.674897473400442</v>
      </c>
      <c r="E22" s="97">
        <v>59.960587943036735</v>
      </c>
      <c r="F22" s="97">
        <v>60.435691811833323</v>
      </c>
      <c r="G22" s="97">
        <v>61.183597390493937</v>
      </c>
      <c r="H22" s="97">
        <v>62.368231328306159</v>
      </c>
      <c r="I22" s="97">
        <v>66.823473170830937</v>
      </c>
      <c r="J22" s="97">
        <v>68.319639917679098</v>
      </c>
      <c r="K22" s="99">
        <v>71.077950006669795</v>
      </c>
      <c r="L22" s="99">
        <v>72.284799751606485</v>
      </c>
      <c r="M22" s="99">
        <v>73.25978399842046</v>
      </c>
      <c r="N22" s="99">
        <v>73.225177447612637</v>
      </c>
      <c r="O22" s="99">
        <v>73.421712782742048</v>
      </c>
      <c r="P22" s="99">
        <v>75.737614324874727</v>
      </c>
      <c r="Q22" s="99">
        <v>76.150024727120467</v>
      </c>
      <c r="R22" s="99">
        <v>76.611406399590024</v>
      </c>
      <c r="S22" s="99">
        <v>77.296573022965703</v>
      </c>
      <c r="T22" s="99">
        <v>76.792084476967389</v>
      </c>
      <c r="U22" s="99">
        <v>77.464784420814723</v>
      </c>
      <c r="V22" s="99">
        <v>77.587911572266862</v>
      </c>
      <c r="W22" s="99">
        <v>77.415281016429432</v>
      </c>
      <c r="X22" s="99">
        <v>76.418503035746383</v>
      </c>
    </row>
    <row r="23" spans="1:24" x14ac:dyDescent="0.2">
      <c r="A23" s="74" t="s">
        <v>37</v>
      </c>
      <c r="B23" s="97" t="s">
        <v>20</v>
      </c>
      <c r="C23" s="97" t="s">
        <v>20</v>
      </c>
      <c r="D23" s="97">
        <v>73.727491646193059</v>
      </c>
      <c r="E23" s="97">
        <v>74.048844708896652</v>
      </c>
      <c r="F23" s="97">
        <v>76.183625594727829</v>
      </c>
      <c r="G23" s="97">
        <v>74.893468030539083</v>
      </c>
      <c r="H23" s="97">
        <v>76.091592281605642</v>
      </c>
      <c r="I23" s="97">
        <v>76.716463376137639</v>
      </c>
      <c r="J23" s="97">
        <v>76.853343550283896</v>
      </c>
      <c r="K23" s="99">
        <v>77.258131378668722</v>
      </c>
      <c r="L23" s="99">
        <v>76.242309697014264</v>
      </c>
      <c r="M23" s="99">
        <v>75.366769849066927</v>
      </c>
      <c r="N23" s="99">
        <v>74.260404383423918</v>
      </c>
      <c r="O23" s="99">
        <v>74.799597573022709</v>
      </c>
      <c r="P23" s="99">
        <v>76.534316896130221</v>
      </c>
      <c r="Q23" s="99">
        <v>77.949207200218879</v>
      </c>
      <c r="R23" s="99">
        <v>78.51462207443214</v>
      </c>
      <c r="S23" s="99">
        <v>78.222559088195723</v>
      </c>
      <c r="T23" s="99">
        <v>77.527149154253806</v>
      </c>
      <c r="U23" s="99">
        <v>77.735119015316684</v>
      </c>
      <c r="V23" s="99">
        <v>79.406133055132329</v>
      </c>
      <c r="W23" s="99">
        <v>80.293321251908026</v>
      </c>
      <c r="X23" s="99">
        <v>80.302087875656539</v>
      </c>
    </row>
    <row r="24" spans="1:24" x14ac:dyDescent="0.2">
      <c r="A24" s="74" t="s">
        <v>38</v>
      </c>
      <c r="B24" s="97" t="s">
        <v>20</v>
      </c>
      <c r="C24" s="97" t="s">
        <v>20</v>
      </c>
      <c r="D24" s="97">
        <v>28.106944666468749</v>
      </c>
      <c r="E24" s="97">
        <v>40.257348632730761</v>
      </c>
      <c r="F24" s="97">
        <v>36.376602004687584</v>
      </c>
      <c r="G24" s="97">
        <v>40.903305479424127</v>
      </c>
      <c r="H24" s="97">
        <v>34.339997906416833</v>
      </c>
      <c r="I24" s="97">
        <v>44.480259497020946</v>
      </c>
      <c r="J24" s="97">
        <v>40.731925104950555</v>
      </c>
      <c r="K24" s="99">
        <v>50.383576318925563</v>
      </c>
      <c r="L24" s="99">
        <v>32.553185877418109</v>
      </c>
      <c r="M24" s="99">
        <v>25.025127899773757</v>
      </c>
      <c r="N24" s="99">
        <v>36.393992725566108</v>
      </c>
      <c r="O24" s="99">
        <v>37.012954415390134</v>
      </c>
      <c r="P24" s="99">
        <v>27.76661823401103</v>
      </c>
      <c r="Q24" s="99">
        <v>22.590086914052424</v>
      </c>
      <c r="R24" s="99">
        <v>28.243727598566309</v>
      </c>
      <c r="S24" s="99">
        <v>35.503685503685503</v>
      </c>
      <c r="T24" s="99">
        <v>24.704336399474379</v>
      </c>
      <c r="U24" s="99">
        <v>24.456521739130434</v>
      </c>
      <c r="V24" s="99">
        <v>27.193618564176941</v>
      </c>
      <c r="W24" s="99">
        <v>24.865735767991406</v>
      </c>
      <c r="X24" s="99">
        <v>26.280737704918032</v>
      </c>
    </row>
    <row r="25" spans="1:24" x14ac:dyDescent="0.2">
      <c r="A25" s="74" t="s">
        <v>39</v>
      </c>
      <c r="B25" s="97" t="s">
        <v>20</v>
      </c>
      <c r="C25" s="97" t="s">
        <v>20</v>
      </c>
      <c r="D25" s="97" t="s">
        <v>20</v>
      </c>
      <c r="E25" s="97">
        <v>21.502487944024455</v>
      </c>
      <c r="F25" s="97">
        <v>29.10045642802806</v>
      </c>
      <c r="G25" s="97">
        <v>16.855316932446513</v>
      </c>
      <c r="H25" s="97">
        <v>21.006176691355346</v>
      </c>
      <c r="I25" s="97">
        <v>21.430501888198215</v>
      </c>
      <c r="J25" s="97">
        <v>20.387452699173114</v>
      </c>
      <c r="K25" s="99">
        <v>27.941546989166039</v>
      </c>
      <c r="L25" s="99">
        <v>28.526961142591816</v>
      </c>
      <c r="M25" s="99">
        <v>23.750247293350039</v>
      </c>
      <c r="N25" s="99">
        <v>24.391084301766224</v>
      </c>
      <c r="O25" s="99">
        <v>29.398424336263034</v>
      </c>
      <c r="P25" s="99">
        <v>26.216669378630204</v>
      </c>
      <c r="Q25" s="99">
        <v>26.926905455362014</v>
      </c>
      <c r="R25" s="99">
        <v>25.457395029269669</v>
      </c>
      <c r="S25" s="99">
        <v>30.87252240418017</v>
      </c>
      <c r="T25" s="99">
        <v>27.392408961428899</v>
      </c>
      <c r="U25" s="99">
        <v>34.968194083244811</v>
      </c>
      <c r="V25" s="99">
        <v>36.807018099475854</v>
      </c>
      <c r="W25" s="99">
        <v>41.828170375270346</v>
      </c>
      <c r="X25" s="99">
        <v>43.247091551817093</v>
      </c>
    </row>
    <row r="26" spans="1:24" x14ac:dyDescent="0.2">
      <c r="A26" s="69" t="s">
        <v>40</v>
      </c>
      <c r="B26" s="97" t="s">
        <v>20</v>
      </c>
      <c r="C26" s="97" t="s">
        <v>20</v>
      </c>
      <c r="D26" s="97" t="s">
        <v>20</v>
      </c>
      <c r="E26" s="97">
        <v>92.607859302006048</v>
      </c>
      <c r="F26" s="97" t="s">
        <v>20</v>
      </c>
      <c r="G26" s="97" t="s">
        <v>20</v>
      </c>
      <c r="H26" s="97">
        <v>89.102865194927176</v>
      </c>
      <c r="I26" s="97">
        <v>87.781996872905964</v>
      </c>
      <c r="J26" s="97">
        <v>86.440677966101703</v>
      </c>
      <c r="K26" s="99">
        <v>86.069210292812784</v>
      </c>
      <c r="L26" s="99">
        <v>83.671399594320491</v>
      </c>
      <c r="M26" s="99">
        <v>77.892695539754371</v>
      </c>
      <c r="N26" s="99">
        <v>75.885084155542657</v>
      </c>
      <c r="O26" s="99">
        <v>66.25807520291535</v>
      </c>
      <c r="P26" s="99">
        <v>65.91700981944885</v>
      </c>
      <c r="Q26" s="99">
        <v>55.290037764408929</v>
      </c>
      <c r="R26" s="99">
        <v>52.482025030244436</v>
      </c>
      <c r="S26" s="99">
        <v>53.731343283582092</v>
      </c>
      <c r="T26" s="99">
        <v>52.728613569321539</v>
      </c>
      <c r="U26" s="99">
        <v>55.469737396433082</v>
      </c>
      <c r="V26" s="99">
        <v>55.77910364922991</v>
      </c>
      <c r="W26" s="99">
        <v>53.243435060326469</v>
      </c>
      <c r="X26" s="99">
        <v>55.705350938151497</v>
      </c>
    </row>
    <row r="27" spans="1:24" x14ac:dyDescent="0.2">
      <c r="A27" s="69" t="s">
        <v>41</v>
      </c>
      <c r="B27" s="97" t="s">
        <v>20</v>
      </c>
      <c r="C27" s="97" t="s">
        <v>20</v>
      </c>
      <c r="D27" s="97">
        <v>20.751769308541036</v>
      </c>
      <c r="E27" s="97">
        <v>29.753509957690188</v>
      </c>
      <c r="F27" s="97">
        <v>30.293007526999016</v>
      </c>
      <c r="G27" s="97">
        <v>33.960002879352167</v>
      </c>
      <c r="H27" s="97">
        <v>30.672779652268371</v>
      </c>
      <c r="I27" s="97">
        <v>42.664332232752933</v>
      </c>
      <c r="J27" s="97">
        <v>46.948992337527521</v>
      </c>
      <c r="K27" s="99">
        <v>48.858426518174639</v>
      </c>
      <c r="L27" s="99">
        <v>43.578562885472735</v>
      </c>
      <c r="M27" s="99">
        <v>34.700887631825402</v>
      </c>
      <c r="N27" s="99">
        <v>36.671818399190279</v>
      </c>
      <c r="O27" s="99">
        <v>35.036224891222062</v>
      </c>
      <c r="P27" s="99">
        <v>34.89967350389712</v>
      </c>
      <c r="Q27" s="99">
        <v>26.774031601136194</v>
      </c>
      <c r="R27" s="99">
        <v>25.454804500362837</v>
      </c>
      <c r="S27" s="99">
        <v>17.861242694567949</v>
      </c>
      <c r="T27" s="99">
        <v>18.611032443182562</v>
      </c>
      <c r="U27" s="99">
        <v>22.222855922879191</v>
      </c>
      <c r="V27" s="99">
        <v>22.512065447819435</v>
      </c>
      <c r="W27" s="99">
        <v>21.125507004254203</v>
      </c>
      <c r="X27" s="99">
        <v>21.807649038947002</v>
      </c>
    </row>
    <row r="28" spans="1:24" x14ac:dyDescent="0.2">
      <c r="A28" s="69" t="s">
        <v>42</v>
      </c>
      <c r="B28" s="97">
        <v>53.259069696299775</v>
      </c>
      <c r="C28" s="97">
        <v>49.662618083734927</v>
      </c>
      <c r="D28" s="97">
        <v>52.11906020979098</v>
      </c>
      <c r="E28" s="97">
        <v>55.105067985166876</v>
      </c>
      <c r="F28" s="97">
        <v>54.442518775274408</v>
      </c>
      <c r="G28" s="97">
        <v>51.937807248199384</v>
      </c>
      <c r="H28" s="97">
        <v>52.514210756449501</v>
      </c>
      <c r="I28" s="97">
        <v>53.553701552434262</v>
      </c>
      <c r="J28" s="97">
        <v>52.896029471960702</v>
      </c>
      <c r="K28" s="99">
        <v>53.857493857493857</v>
      </c>
      <c r="L28" s="99">
        <v>53.132856314059175</v>
      </c>
      <c r="M28" s="99">
        <v>50.114263949723856</v>
      </c>
      <c r="N28" s="99">
        <v>47.079169869331281</v>
      </c>
      <c r="O28" s="99">
        <v>47.906720528828501</v>
      </c>
      <c r="P28" s="99">
        <v>56.571873715524923</v>
      </c>
      <c r="Q28" s="99">
        <v>56.563886986411916</v>
      </c>
      <c r="R28" s="99">
        <v>65.301966292134821</v>
      </c>
      <c r="S28" s="99">
        <v>64.707091469681401</v>
      </c>
      <c r="T28" s="99">
        <v>64.255807671528913</v>
      </c>
      <c r="U28" s="99">
        <v>65.690843452576303</v>
      </c>
      <c r="V28" s="99">
        <v>66.332939493812574</v>
      </c>
      <c r="W28" s="99">
        <v>66.437114896701701</v>
      </c>
      <c r="X28" s="99">
        <v>66.700450450450461</v>
      </c>
    </row>
    <row r="29" spans="1:24" x14ac:dyDescent="0.2">
      <c r="A29" s="69" t="s">
        <v>43</v>
      </c>
      <c r="B29" s="97">
        <v>21.666666666666668</v>
      </c>
      <c r="C29" s="97">
        <v>26.829951014695592</v>
      </c>
      <c r="D29" s="97">
        <v>27.021491964701195</v>
      </c>
      <c r="E29" s="97" t="s">
        <v>20</v>
      </c>
      <c r="F29" s="97">
        <v>37.000423668973312</v>
      </c>
      <c r="G29" s="97" t="s">
        <v>20</v>
      </c>
      <c r="H29" s="97">
        <v>40.784242862305746</v>
      </c>
      <c r="I29" s="97" t="s">
        <v>20</v>
      </c>
      <c r="J29" s="97">
        <v>41.63014899211219</v>
      </c>
      <c r="K29" s="99" t="s">
        <v>20</v>
      </c>
      <c r="L29" s="99">
        <v>42.711707542804255</v>
      </c>
      <c r="M29" s="99" t="s">
        <v>20</v>
      </c>
      <c r="N29" s="99">
        <v>41.759145088368271</v>
      </c>
      <c r="O29" s="99" t="s">
        <v>20</v>
      </c>
      <c r="P29" s="99">
        <v>45.44761904761905</v>
      </c>
      <c r="Q29" s="99" t="s">
        <v>20</v>
      </c>
      <c r="R29" s="99">
        <v>46.405959031657353</v>
      </c>
      <c r="S29" s="99" t="s">
        <v>20</v>
      </c>
      <c r="T29" s="99">
        <v>51.084183673469383</v>
      </c>
      <c r="U29" s="99" t="s">
        <v>20</v>
      </c>
      <c r="V29" s="99">
        <v>54.411014788373279</v>
      </c>
      <c r="W29" s="99" t="s">
        <v>20</v>
      </c>
      <c r="X29" s="99">
        <v>59.551549791162891</v>
      </c>
    </row>
    <row r="30" spans="1:24" x14ac:dyDescent="0.2">
      <c r="A30" s="75" t="s">
        <v>44</v>
      </c>
      <c r="B30" s="100">
        <v>52.871517395225212</v>
      </c>
      <c r="C30" s="100">
        <v>54.569113948155611</v>
      </c>
      <c r="D30" s="100">
        <v>56.710000251452144</v>
      </c>
      <c r="E30" s="100" t="s">
        <v>20</v>
      </c>
      <c r="F30" s="100">
        <v>59.727046232771627</v>
      </c>
      <c r="G30" s="100">
        <v>57.429245283018872</v>
      </c>
      <c r="H30" s="100">
        <v>57.316656439576263</v>
      </c>
      <c r="I30" s="100">
        <v>54.508638818568464</v>
      </c>
      <c r="J30" s="100">
        <v>53.501269521649661</v>
      </c>
      <c r="K30" s="101">
        <v>53.432709955850989</v>
      </c>
      <c r="L30" s="101">
        <v>52.54091628547031</v>
      </c>
      <c r="M30" s="101">
        <v>53.171612788606041</v>
      </c>
      <c r="N30" s="101">
        <v>51.574448781768908</v>
      </c>
      <c r="O30" s="101">
        <v>51.241022378862041</v>
      </c>
      <c r="P30" s="101">
        <v>52.177137525197836</v>
      </c>
      <c r="Q30" s="101">
        <v>52.276166390874934</v>
      </c>
      <c r="R30" s="101">
        <v>52.485408349458709</v>
      </c>
      <c r="S30" s="101">
        <v>53.722601449127382</v>
      </c>
      <c r="T30" s="101">
        <v>53.887445772406885</v>
      </c>
      <c r="U30" s="101">
        <v>53.269565931220875</v>
      </c>
      <c r="V30" s="101">
        <v>52.608411563514622</v>
      </c>
      <c r="W30" s="101">
        <v>51.517716424534633</v>
      </c>
      <c r="X30" s="101">
        <v>52.993346383723114</v>
      </c>
    </row>
    <row r="31" spans="1:24" x14ac:dyDescent="0.2">
      <c r="A31" s="69" t="s">
        <v>45</v>
      </c>
      <c r="B31" s="97" t="s">
        <v>20</v>
      </c>
      <c r="C31" s="97" t="s">
        <v>20</v>
      </c>
      <c r="D31" s="97">
        <v>38.733120780195044</v>
      </c>
      <c r="E31" s="97">
        <v>36.085569525239251</v>
      </c>
      <c r="F31" s="97">
        <v>35.831617949773573</v>
      </c>
      <c r="G31" s="97">
        <v>20.342768686421937</v>
      </c>
      <c r="H31" s="97">
        <v>27.416524066517489</v>
      </c>
      <c r="I31" s="97">
        <v>28.681163074893796</v>
      </c>
      <c r="J31" s="97">
        <v>31.753520495111669</v>
      </c>
      <c r="K31" s="99">
        <v>31.535093673635622</v>
      </c>
      <c r="L31" s="99">
        <v>30.356661171886707</v>
      </c>
      <c r="M31" s="99">
        <v>30.932236381095741</v>
      </c>
      <c r="N31" s="99">
        <v>28.497557856205692</v>
      </c>
      <c r="O31" s="99">
        <v>26.626792880321037</v>
      </c>
      <c r="P31" s="99">
        <v>30.133399505420687</v>
      </c>
      <c r="Q31" s="99">
        <v>37.212688724926672</v>
      </c>
      <c r="R31" s="99">
        <v>43.616800011092778</v>
      </c>
      <c r="S31" s="99">
        <v>46.585890822726093</v>
      </c>
      <c r="T31" s="99">
        <v>46.572945677631537</v>
      </c>
      <c r="U31" s="99">
        <v>65.66627654238421</v>
      </c>
      <c r="V31" s="99">
        <v>64.494010739363887</v>
      </c>
      <c r="W31" s="99">
        <v>66.090843470515409</v>
      </c>
      <c r="X31" s="99">
        <v>62.839774408284029</v>
      </c>
    </row>
    <row r="32" spans="1:24" x14ac:dyDescent="0.2">
      <c r="A32" s="69" t="s">
        <v>46</v>
      </c>
      <c r="B32" s="97" t="s">
        <v>20</v>
      </c>
      <c r="C32" s="97">
        <v>23.437136600695947</v>
      </c>
      <c r="D32" s="97">
        <v>20.917345049093111</v>
      </c>
      <c r="E32" s="97">
        <v>27.795906806241259</v>
      </c>
      <c r="F32" s="97">
        <v>31.808612514557293</v>
      </c>
      <c r="G32" s="97">
        <v>32.475445304007714</v>
      </c>
      <c r="H32" s="97">
        <v>33.154606948841248</v>
      </c>
      <c r="I32" s="97">
        <v>36.027180199576939</v>
      </c>
      <c r="J32" s="97">
        <v>38.465605729100204</v>
      </c>
      <c r="K32" s="99">
        <v>46.404445435601403</v>
      </c>
      <c r="L32" s="99">
        <v>51.238064398591064</v>
      </c>
      <c r="M32" s="99">
        <v>50.099089972209313</v>
      </c>
      <c r="N32" s="99">
        <v>47.303714169113235</v>
      </c>
      <c r="O32" s="99">
        <v>45.920976801621499</v>
      </c>
      <c r="P32" s="99">
        <v>47.394090958097415</v>
      </c>
      <c r="Q32" s="99">
        <v>49.709749372966932</v>
      </c>
      <c r="R32" s="99">
        <v>47.505975939639917</v>
      </c>
      <c r="S32" s="99">
        <v>46.409080994507377</v>
      </c>
      <c r="T32" s="99">
        <v>46.390347167210443</v>
      </c>
      <c r="U32" s="99">
        <v>48.418755628610313</v>
      </c>
      <c r="V32" s="99">
        <v>50.422970755017701</v>
      </c>
      <c r="W32" s="99">
        <v>51.446023204233413</v>
      </c>
      <c r="X32" s="99">
        <v>52.492693248605171</v>
      </c>
    </row>
    <row r="33" spans="1:24" x14ac:dyDescent="0.2">
      <c r="A33" s="69" t="s">
        <v>47</v>
      </c>
      <c r="B33" s="97" t="s">
        <v>20</v>
      </c>
      <c r="C33" s="97" t="s">
        <v>20</v>
      </c>
      <c r="D33" s="97">
        <v>77.554630701310586</v>
      </c>
      <c r="E33" s="97">
        <v>69.414755881576454</v>
      </c>
      <c r="F33" s="97">
        <v>61.61636546466702</v>
      </c>
      <c r="G33" s="97">
        <v>60.26449804408567</v>
      </c>
      <c r="H33" s="97">
        <v>58.180395730230735</v>
      </c>
      <c r="I33" s="97">
        <v>55.306915368888035</v>
      </c>
      <c r="J33" s="97">
        <v>49.722048561242246</v>
      </c>
      <c r="K33" s="99">
        <v>48.487931424279701</v>
      </c>
      <c r="L33" s="99">
        <v>41.633740329347575</v>
      </c>
      <c r="M33" s="99">
        <v>29.959405508773106</v>
      </c>
      <c r="N33" s="99">
        <v>40.181772127623191</v>
      </c>
      <c r="O33" s="99">
        <v>38.317490978745511</v>
      </c>
      <c r="P33" s="99">
        <v>36.045829849685845</v>
      </c>
      <c r="Q33" s="99">
        <v>38.967664185401468</v>
      </c>
      <c r="R33" s="99">
        <v>30.660340365620627</v>
      </c>
      <c r="S33" s="99">
        <v>41.453982013894176</v>
      </c>
      <c r="T33" s="99">
        <v>44.000445219968285</v>
      </c>
      <c r="U33" s="99">
        <v>55.188153274077578</v>
      </c>
      <c r="V33" s="99">
        <v>56.717087239613186</v>
      </c>
      <c r="W33" s="99">
        <v>59.342349136998187</v>
      </c>
      <c r="X33" s="99">
        <v>57.798620698458215</v>
      </c>
    </row>
    <row r="34" spans="1:24" x14ac:dyDescent="0.2">
      <c r="A34" s="73" t="s">
        <v>48</v>
      </c>
      <c r="B34" s="97" t="s">
        <v>20</v>
      </c>
      <c r="C34" s="97">
        <v>76.464408984042819</v>
      </c>
      <c r="D34" s="97">
        <v>68.512581506715648</v>
      </c>
      <c r="E34" s="97">
        <v>70.783380336414282</v>
      </c>
      <c r="F34" s="97">
        <v>70.279031015374201</v>
      </c>
      <c r="G34" s="97">
        <v>69.876337455418152</v>
      </c>
      <c r="H34" s="97">
        <v>68.436510964168633</v>
      </c>
      <c r="I34" s="97">
        <v>69.072010340752072</v>
      </c>
      <c r="J34" s="97">
        <v>67.976629350582272</v>
      </c>
      <c r="K34" s="99">
        <v>66.648696076109431</v>
      </c>
      <c r="L34" s="99">
        <v>64.241135948203137</v>
      </c>
      <c r="M34" s="99">
        <v>62.914210393965561</v>
      </c>
      <c r="N34" s="99">
        <v>62.377460792702365</v>
      </c>
      <c r="O34" s="99">
        <v>60.511176260639552</v>
      </c>
      <c r="P34" s="99">
        <v>60.955541427005087</v>
      </c>
      <c r="Q34" s="99">
        <v>58.337193575147836</v>
      </c>
      <c r="R34" s="99">
        <v>60.604261736767363</v>
      </c>
      <c r="S34" s="99">
        <v>59.609935730661093</v>
      </c>
      <c r="T34" s="99">
        <v>59.20535634143539</v>
      </c>
      <c r="U34" s="99">
        <v>58.707848739880433</v>
      </c>
      <c r="V34" s="99">
        <v>60.144164896241229</v>
      </c>
      <c r="W34" s="99">
        <v>55.592942789265933</v>
      </c>
      <c r="X34" s="99">
        <v>60.658932643465072</v>
      </c>
    </row>
    <row r="35" spans="1:24" x14ac:dyDescent="0.2">
      <c r="A35" s="69" t="s">
        <v>49</v>
      </c>
      <c r="B35" s="97" t="s">
        <v>20</v>
      </c>
      <c r="C35" s="97" t="s">
        <v>20</v>
      </c>
      <c r="D35" s="97">
        <v>64.495905094716306</v>
      </c>
      <c r="E35" s="97">
        <v>62.004904436587893</v>
      </c>
      <c r="F35" s="97">
        <v>63.260721093872888</v>
      </c>
      <c r="G35" s="97">
        <v>61.009577417956628</v>
      </c>
      <c r="H35" s="97">
        <v>60.455709617592504</v>
      </c>
      <c r="I35" s="97">
        <v>63.579836049754178</v>
      </c>
      <c r="J35" s="97">
        <v>66.060553008501927</v>
      </c>
      <c r="K35" s="99">
        <v>65.655840193656161</v>
      </c>
      <c r="L35" s="99">
        <v>66.740222501130205</v>
      </c>
      <c r="M35" s="99">
        <v>71.770916068629589</v>
      </c>
      <c r="N35" s="99">
        <v>61.445135925333375</v>
      </c>
      <c r="O35" s="99">
        <v>59.757316067082492</v>
      </c>
      <c r="P35" s="99">
        <v>61.251718071361815</v>
      </c>
      <c r="Q35" s="99">
        <v>60.033935516866741</v>
      </c>
      <c r="R35" s="99">
        <v>58.537501350913224</v>
      </c>
      <c r="S35" s="99">
        <v>60.20349637652842</v>
      </c>
      <c r="T35" s="99">
        <v>59.656452155805475</v>
      </c>
      <c r="U35" s="99">
        <v>58.433495036224514</v>
      </c>
      <c r="V35" s="99">
        <v>59.439389508417442</v>
      </c>
      <c r="W35" s="99">
        <v>60.746795607312812</v>
      </c>
      <c r="X35" s="99" t="s">
        <v>20</v>
      </c>
    </row>
    <row r="36" spans="1:24" x14ac:dyDescent="0.2">
      <c r="A36" s="69" t="s">
        <v>50</v>
      </c>
      <c r="B36" s="97" t="s">
        <v>20</v>
      </c>
      <c r="C36" s="97">
        <v>74.613778704066362</v>
      </c>
      <c r="D36" s="97">
        <v>53.907703758511516</v>
      </c>
      <c r="E36" s="97">
        <v>65.806769634121437</v>
      </c>
      <c r="F36" s="97">
        <v>67.326426473497548</v>
      </c>
      <c r="G36" s="97">
        <v>64.329701561674042</v>
      </c>
      <c r="H36" s="97">
        <v>55.202394527220648</v>
      </c>
      <c r="I36" s="97">
        <v>49.18880114704389</v>
      </c>
      <c r="J36" s="97">
        <v>49.846727976298993</v>
      </c>
      <c r="K36" s="99">
        <v>43.059833543309679</v>
      </c>
      <c r="L36" s="99">
        <v>39.552545097894914</v>
      </c>
      <c r="M36" s="99">
        <v>42.883618841348643</v>
      </c>
      <c r="N36" s="99">
        <v>41.049056038347913</v>
      </c>
      <c r="O36" s="99">
        <v>42.088850578825934</v>
      </c>
      <c r="P36" s="99">
        <v>37.175609054234123</v>
      </c>
      <c r="Q36" s="99">
        <v>41.347940117673602</v>
      </c>
      <c r="R36" s="99">
        <v>46.262870715942164</v>
      </c>
      <c r="S36" s="99">
        <v>36.83785562537296</v>
      </c>
      <c r="T36" s="99">
        <v>27.951776824923002</v>
      </c>
      <c r="U36" s="99">
        <v>50.35929685488464</v>
      </c>
      <c r="V36" s="99">
        <v>54.118204698546649</v>
      </c>
      <c r="W36" s="99">
        <v>54.075320894816812</v>
      </c>
      <c r="X36" s="99">
        <v>54.832447648791351</v>
      </c>
    </row>
    <row r="37" spans="1:24" x14ac:dyDescent="0.2">
      <c r="A37" s="69" t="s">
        <v>51</v>
      </c>
      <c r="B37" s="97" t="s">
        <v>20</v>
      </c>
      <c r="C37" s="97" t="s">
        <v>20</v>
      </c>
      <c r="D37" s="97">
        <v>46.59129586120428</v>
      </c>
      <c r="E37" s="97">
        <v>56.317143042270125</v>
      </c>
      <c r="F37" s="97">
        <v>57.781285333764629</v>
      </c>
      <c r="G37" s="97">
        <v>59.680496824341297</v>
      </c>
      <c r="H37" s="97">
        <v>63.922205526891297</v>
      </c>
      <c r="I37" s="97">
        <v>66.975299454992111</v>
      </c>
      <c r="J37" s="97">
        <v>58.832330790112422</v>
      </c>
      <c r="K37" s="99">
        <v>60.230019457714398</v>
      </c>
      <c r="L37" s="99">
        <v>59.828974446065011</v>
      </c>
      <c r="M37" s="99">
        <v>64.555294161887517</v>
      </c>
      <c r="N37" s="99">
        <v>64.608132636363592</v>
      </c>
      <c r="O37" s="99">
        <v>67.80915942526363</v>
      </c>
      <c r="P37" s="99">
        <v>73.862021179303454</v>
      </c>
      <c r="Q37" s="99">
        <v>75.739896111842427</v>
      </c>
      <c r="R37" s="99">
        <v>76.527659299580677</v>
      </c>
      <c r="S37" s="99">
        <v>77.341410633076904</v>
      </c>
      <c r="T37" s="99">
        <v>76.263529124910463</v>
      </c>
      <c r="U37" s="99">
        <v>75.702657666145697</v>
      </c>
      <c r="V37" s="99">
        <v>74.782840640116859</v>
      </c>
      <c r="W37" s="99">
        <v>74.204521508680685</v>
      </c>
      <c r="X37" s="99">
        <v>73.812157092121467</v>
      </c>
    </row>
    <row r="38" spans="1:24" x14ac:dyDescent="0.2">
      <c r="A38" s="69" t="s">
        <v>52</v>
      </c>
      <c r="B38" s="97">
        <v>45.488168322274653</v>
      </c>
      <c r="C38" s="97">
        <v>55.997001078426599</v>
      </c>
      <c r="D38" s="97">
        <v>48.230428807353434</v>
      </c>
      <c r="E38" s="97">
        <v>53.66330546593209</v>
      </c>
      <c r="F38" s="97">
        <v>52.367894369774191</v>
      </c>
      <c r="G38" s="97">
        <v>54.581472983113457</v>
      </c>
      <c r="H38" s="97">
        <v>54.102258896710062</v>
      </c>
      <c r="I38" s="97">
        <v>54.382517037957982</v>
      </c>
      <c r="J38" s="97">
        <v>53.791339519740909</v>
      </c>
      <c r="K38" s="99">
        <v>55.500703038240204</v>
      </c>
      <c r="L38" s="99">
        <v>55.866397535082704</v>
      </c>
      <c r="M38" s="99">
        <v>54.916707552814891</v>
      </c>
      <c r="N38" s="99">
        <v>51.897985908437114</v>
      </c>
      <c r="O38" s="99">
        <v>51.454681115992059</v>
      </c>
      <c r="P38" s="99">
        <v>52.144778493249852</v>
      </c>
      <c r="Q38" s="99">
        <v>52.97557347636581</v>
      </c>
      <c r="R38" s="99">
        <v>53.077952024770134</v>
      </c>
      <c r="S38" s="99">
        <v>52.916621206530365</v>
      </c>
      <c r="T38" s="99">
        <v>52.535681749164894</v>
      </c>
      <c r="U38" s="99">
        <v>53.740573152337859</v>
      </c>
      <c r="V38" s="99">
        <v>54.959861503626975</v>
      </c>
      <c r="W38" s="99">
        <v>56.503412284223209</v>
      </c>
      <c r="X38" s="99">
        <v>56.132802465964545</v>
      </c>
    </row>
    <row r="39" spans="1:24" x14ac:dyDescent="0.2">
      <c r="A39" s="69" t="s">
        <v>53</v>
      </c>
      <c r="B39" s="97">
        <v>62.961733211587948</v>
      </c>
      <c r="C39" s="97">
        <v>67.054071876030335</v>
      </c>
      <c r="D39" s="97">
        <v>64.958848469733141</v>
      </c>
      <c r="E39" s="97">
        <v>64.960002020544081</v>
      </c>
      <c r="F39" s="97">
        <v>65.503664005249917</v>
      </c>
      <c r="G39" s="97">
        <v>64.849332736974603</v>
      </c>
      <c r="H39" s="97">
        <v>63.708595293017922</v>
      </c>
      <c r="I39" s="97">
        <v>62.563401010465178</v>
      </c>
      <c r="J39" s="97">
        <v>61.387746065715923</v>
      </c>
      <c r="K39" s="99">
        <v>61.653830738134133</v>
      </c>
      <c r="L39" s="99">
        <v>62.530686982517025</v>
      </c>
      <c r="M39" s="99">
        <v>61.994153474264536</v>
      </c>
      <c r="N39" s="99">
        <v>60.409223773952583</v>
      </c>
      <c r="O39" s="99">
        <v>60.94909339200364</v>
      </c>
      <c r="P39" s="99">
        <v>63.580682038152361</v>
      </c>
      <c r="Q39" s="99">
        <v>63.344071687773088</v>
      </c>
      <c r="R39" s="99">
        <v>63.888263590429126</v>
      </c>
      <c r="S39" s="99">
        <v>65.147583628544169</v>
      </c>
      <c r="T39" s="99">
        <v>66.03806994245241</v>
      </c>
      <c r="U39" s="99">
        <v>67.083514440258867</v>
      </c>
      <c r="V39" s="99">
        <v>68.042954901949514</v>
      </c>
      <c r="W39" s="99">
        <v>67.566809362347215</v>
      </c>
      <c r="X39" s="99">
        <v>66.631487045168583</v>
      </c>
    </row>
    <row r="40" spans="1:24" x14ac:dyDescent="0.2">
      <c r="A40" s="69" t="s">
        <v>54</v>
      </c>
      <c r="B40" s="97">
        <v>74.201183431952671</v>
      </c>
      <c r="C40" s="97" t="s">
        <v>20</v>
      </c>
      <c r="D40" s="97" t="s">
        <v>20</v>
      </c>
      <c r="E40" s="97">
        <v>73.911007025761123</v>
      </c>
      <c r="F40" s="97" t="s">
        <v>20</v>
      </c>
      <c r="G40" s="97" t="s">
        <v>20</v>
      </c>
      <c r="H40" s="97" t="s">
        <v>20</v>
      </c>
      <c r="I40" s="97">
        <v>73.74045801526718</v>
      </c>
      <c r="J40" s="97" t="s">
        <v>20</v>
      </c>
      <c r="K40" s="99" t="s">
        <v>20</v>
      </c>
      <c r="L40" s="99" t="s">
        <v>20</v>
      </c>
      <c r="M40" s="99">
        <v>73.49693251533742</v>
      </c>
      <c r="N40" s="99" t="s">
        <v>20</v>
      </c>
      <c r="O40" s="99" t="s">
        <v>20</v>
      </c>
      <c r="P40" s="99" t="s">
        <v>20</v>
      </c>
      <c r="Q40" s="99">
        <v>71.525146723793583</v>
      </c>
      <c r="R40" s="99" t="s">
        <v>20</v>
      </c>
      <c r="S40" s="99" t="s">
        <v>20</v>
      </c>
      <c r="T40" s="99">
        <v>70.992095436513821</v>
      </c>
      <c r="U40" s="99" t="s">
        <v>20</v>
      </c>
      <c r="V40" s="99">
        <v>70.967914099100057</v>
      </c>
      <c r="W40" s="99" t="s">
        <v>20</v>
      </c>
      <c r="X40" s="99" t="s">
        <v>20</v>
      </c>
    </row>
    <row r="41" spans="1:24" x14ac:dyDescent="0.2">
      <c r="A41" s="69" t="s">
        <v>55</v>
      </c>
      <c r="B41" s="97">
        <v>63.654722491235184</v>
      </c>
      <c r="C41" s="97">
        <v>68.479406130268188</v>
      </c>
      <c r="D41" s="97">
        <v>74.596343798180371</v>
      </c>
      <c r="E41" s="97" t="s">
        <v>20</v>
      </c>
      <c r="F41" s="97">
        <v>77.467254453392371</v>
      </c>
      <c r="G41" s="97" t="s">
        <v>20</v>
      </c>
      <c r="H41" s="97">
        <v>74.352350345654258</v>
      </c>
      <c r="I41" s="97">
        <v>73.538594149120684</v>
      </c>
      <c r="J41" s="97">
        <v>72.813591680883903</v>
      </c>
      <c r="K41" s="99">
        <v>74.679775926010763</v>
      </c>
      <c r="L41" s="99">
        <v>72.97246954513281</v>
      </c>
      <c r="M41" s="99">
        <v>74.051771462353784</v>
      </c>
      <c r="N41" s="99">
        <v>70.929638052925725</v>
      </c>
      <c r="O41" s="99">
        <v>68.746632275389331</v>
      </c>
      <c r="P41" s="99">
        <v>69.0738917085406</v>
      </c>
      <c r="Q41" s="99">
        <v>67.78787703352053</v>
      </c>
      <c r="R41" s="99">
        <v>68.948529706743685</v>
      </c>
      <c r="S41" s="99">
        <v>67.042665202506299</v>
      </c>
      <c r="T41" s="99">
        <v>69.689236288335053</v>
      </c>
      <c r="U41" s="99">
        <v>69.5819267360433</v>
      </c>
      <c r="V41" s="99">
        <v>71.324872052053607</v>
      </c>
      <c r="W41" s="99">
        <v>70.951225748514204</v>
      </c>
      <c r="X41" s="99">
        <v>71.700572898398221</v>
      </c>
    </row>
    <row r="42" spans="1:24" x14ac:dyDescent="0.2">
      <c r="A42" s="69" t="s">
        <v>56</v>
      </c>
      <c r="B42" s="97" t="s">
        <v>20</v>
      </c>
      <c r="C42" s="97">
        <v>46.590093323761664</v>
      </c>
      <c r="D42" s="97" t="s">
        <v>20</v>
      </c>
      <c r="E42" s="97" t="s">
        <v>20</v>
      </c>
      <c r="F42" s="97">
        <v>53.732934592258687</v>
      </c>
      <c r="G42" s="97" t="s">
        <v>20</v>
      </c>
      <c r="H42" s="97">
        <v>55.455194217065127</v>
      </c>
      <c r="I42" s="97">
        <v>56.339481303092818</v>
      </c>
      <c r="J42" s="97">
        <v>58.263034499593935</v>
      </c>
      <c r="K42" s="99">
        <v>55.949346784039534</v>
      </c>
      <c r="L42" s="99">
        <v>57.659074211480956</v>
      </c>
      <c r="M42" s="99">
        <v>58.609310582753359</v>
      </c>
      <c r="N42" s="99">
        <v>53.158712642467009</v>
      </c>
      <c r="O42" s="99">
        <v>49.664791381175043</v>
      </c>
      <c r="P42" s="99">
        <v>47.115725776966585</v>
      </c>
      <c r="Q42" s="99">
        <v>44.282304979900694</v>
      </c>
      <c r="R42" s="99">
        <v>45.918101672943934</v>
      </c>
      <c r="S42" s="99">
        <v>45.292081844194321</v>
      </c>
      <c r="T42" s="99">
        <v>42.722367995798209</v>
      </c>
      <c r="U42" s="99">
        <v>41.412268395574593</v>
      </c>
      <c r="V42" s="99">
        <v>40.953783103659752</v>
      </c>
      <c r="W42" s="99" t="s">
        <v>20</v>
      </c>
      <c r="X42" s="99" t="s">
        <v>20</v>
      </c>
    </row>
    <row r="43" spans="1:24" x14ac:dyDescent="0.2">
      <c r="A43" s="69" t="s">
        <v>57</v>
      </c>
      <c r="B43" s="97" t="s">
        <v>20</v>
      </c>
      <c r="C43" s="97" t="s">
        <v>20</v>
      </c>
      <c r="D43" s="97" t="s">
        <v>20</v>
      </c>
      <c r="E43" s="97">
        <v>63.602383038039477</v>
      </c>
      <c r="F43" s="97">
        <v>63.566949362446891</v>
      </c>
      <c r="G43" s="97">
        <v>62.188581215847961</v>
      </c>
      <c r="H43" s="97">
        <v>62.819119325433917</v>
      </c>
      <c r="I43" s="97">
        <v>64.683595869751414</v>
      </c>
      <c r="J43" s="97">
        <v>67.047398407032375</v>
      </c>
      <c r="K43" s="99">
        <v>67.495910044840997</v>
      </c>
      <c r="L43" s="99">
        <v>69.168721515814497</v>
      </c>
      <c r="M43" s="99">
        <v>71.008658542516528</v>
      </c>
      <c r="N43" s="99">
        <v>70.30011183337011</v>
      </c>
      <c r="O43" s="99">
        <v>71.592646348919274</v>
      </c>
      <c r="P43" s="99">
        <v>72.582591200703988</v>
      </c>
      <c r="Q43" s="99">
        <v>74.219728102358502</v>
      </c>
      <c r="R43" s="99">
        <v>75.519363868332832</v>
      </c>
      <c r="S43" s="99">
        <v>76.984040347296514</v>
      </c>
      <c r="T43" s="99">
        <v>77.628836260503391</v>
      </c>
      <c r="U43" s="99">
        <v>77.523545719074633</v>
      </c>
      <c r="V43" s="99">
        <v>79.04525619487066</v>
      </c>
      <c r="W43" s="99">
        <v>80.311321635306726</v>
      </c>
      <c r="X43" s="99">
        <v>80.901524930855899</v>
      </c>
    </row>
    <row r="44" spans="1:24" x14ac:dyDescent="0.2">
      <c r="A44" s="73" t="s">
        <v>58</v>
      </c>
      <c r="B44" s="97" t="s">
        <v>20</v>
      </c>
      <c r="C44" s="97" t="s">
        <v>20</v>
      </c>
      <c r="D44" s="97">
        <v>65.070873800294649</v>
      </c>
      <c r="E44" s="97">
        <v>59.960660243438333</v>
      </c>
      <c r="F44" s="97">
        <v>60.175389067297182</v>
      </c>
      <c r="G44" s="97">
        <v>61.082762027869329</v>
      </c>
      <c r="H44" s="97">
        <v>60.992224487770571</v>
      </c>
      <c r="I44" s="97">
        <v>62.425576145128794</v>
      </c>
      <c r="J44" s="97">
        <v>58.160480421222246</v>
      </c>
      <c r="K44" s="99">
        <v>58.646185692377152</v>
      </c>
      <c r="L44" s="99">
        <v>57.651694055577053</v>
      </c>
      <c r="M44" s="99">
        <v>57.60428406083269</v>
      </c>
      <c r="N44" s="99">
        <v>55.284013604000059</v>
      </c>
      <c r="O44" s="99">
        <v>56.657074504838292</v>
      </c>
      <c r="P44" s="99">
        <v>54.416206307993342</v>
      </c>
      <c r="Q44" s="99">
        <v>52.83005715999213</v>
      </c>
      <c r="R44" s="99">
        <v>53.321642085891853</v>
      </c>
      <c r="S44" s="99">
        <v>55.203340721568331</v>
      </c>
      <c r="T44" s="99">
        <v>54.30370415568364</v>
      </c>
      <c r="U44" s="99">
        <v>61.14190180145053</v>
      </c>
      <c r="V44" s="99">
        <v>62.852777079619891</v>
      </c>
      <c r="W44" s="99">
        <v>61.947733760846127</v>
      </c>
      <c r="X44" s="99">
        <v>61.643954131470025</v>
      </c>
    </row>
    <row r="45" spans="1:24" x14ac:dyDescent="0.2">
      <c r="A45" s="69" t="s">
        <v>59</v>
      </c>
      <c r="B45" s="97" t="s">
        <v>20</v>
      </c>
      <c r="C45" s="97">
        <v>21.088441094074646</v>
      </c>
      <c r="D45" s="97">
        <v>23.609253934213157</v>
      </c>
      <c r="E45" s="97">
        <v>33.439988080727176</v>
      </c>
      <c r="F45" s="97">
        <v>33.737870488643487</v>
      </c>
      <c r="G45" s="97">
        <v>28.696720562457511</v>
      </c>
      <c r="H45" s="97">
        <v>23.228538137575967</v>
      </c>
      <c r="I45" s="97">
        <v>24.179182843236855</v>
      </c>
      <c r="J45" s="97">
        <v>33.831609029782413</v>
      </c>
      <c r="K45" s="99">
        <v>37.025723366042115</v>
      </c>
      <c r="L45" s="99">
        <v>41.264380940404223</v>
      </c>
      <c r="M45" s="99">
        <v>44.225761956104179</v>
      </c>
      <c r="N45" s="99">
        <v>40.00359569322999</v>
      </c>
      <c r="O45" s="99">
        <v>42.545127697707819</v>
      </c>
      <c r="P45" s="99">
        <v>43.188167632674833</v>
      </c>
      <c r="Q45" s="99">
        <v>45.101028818666414</v>
      </c>
      <c r="R45" s="99">
        <v>47.486770396429549</v>
      </c>
      <c r="S45" s="99">
        <v>49.778166607256907</v>
      </c>
      <c r="T45" s="99">
        <v>50.005403767153325</v>
      </c>
      <c r="U45" s="99">
        <v>54.214014774898608</v>
      </c>
      <c r="V45" s="99">
        <v>56.876784890196696</v>
      </c>
      <c r="W45" s="99">
        <v>60.439013465366784</v>
      </c>
      <c r="X45" s="99">
        <v>64.196605960995385</v>
      </c>
    </row>
    <row r="46" spans="1:24" x14ac:dyDescent="0.2">
      <c r="A46" s="5" t="s">
        <v>60</v>
      </c>
      <c r="B46" s="97">
        <v>68.971591057648013</v>
      </c>
      <c r="C46" s="97">
        <v>69.345216077109257</v>
      </c>
      <c r="D46" s="97">
        <v>66.289647786528761</v>
      </c>
      <c r="E46" s="97">
        <v>70.043970495984311</v>
      </c>
      <c r="F46" s="97">
        <v>69.553435734196327</v>
      </c>
      <c r="G46" s="97">
        <v>68.999566600557174</v>
      </c>
      <c r="H46" s="97">
        <v>69.487513644340808</v>
      </c>
      <c r="I46" s="97">
        <v>69.628586855495669</v>
      </c>
      <c r="J46" s="97">
        <v>69.169302918674703</v>
      </c>
      <c r="K46" s="99">
        <v>69.781755811949594</v>
      </c>
      <c r="L46" s="99">
        <v>69.972911959624938</v>
      </c>
      <c r="M46" s="99">
        <v>69.184806624238391</v>
      </c>
      <c r="N46" s="99">
        <v>67.495927621466919</v>
      </c>
      <c r="O46" s="99">
        <v>67.027824238440729</v>
      </c>
      <c r="P46" s="99">
        <v>67.590084578911984</v>
      </c>
      <c r="Q46" s="99">
        <v>67.993734020585777</v>
      </c>
      <c r="R46" s="99">
        <v>67.184912434640651</v>
      </c>
      <c r="S46" s="99">
        <v>67.654229006250517</v>
      </c>
      <c r="T46" s="99">
        <v>68.653695865366302</v>
      </c>
      <c r="U46" s="99">
        <v>68.160547044534127</v>
      </c>
      <c r="V46" s="99">
        <v>69.09573229364166</v>
      </c>
      <c r="W46" s="99">
        <v>68.885027087043738</v>
      </c>
      <c r="X46" s="99">
        <v>68.92080656641042</v>
      </c>
    </row>
    <row r="47" spans="1:24" x14ac:dyDescent="0.2">
      <c r="A47" s="69" t="s">
        <v>61</v>
      </c>
      <c r="B47" s="97" t="s">
        <v>20</v>
      </c>
      <c r="C47" s="97">
        <v>41.393887247016572</v>
      </c>
      <c r="D47" s="97">
        <v>43.435596223392643</v>
      </c>
      <c r="E47" s="97">
        <v>44.315934701995296</v>
      </c>
      <c r="F47" s="97">
        <v>40.092969534554904</v>
      </c>
      <c r="G47" s="97">
        <v>35.474327317516398</v>
      </c>
      <c r="H47" s="97">
        <v>36.732397314944457</v>
      </c>
      <c r="I47" s="97">
        <v>41.118983899773802</v>
      </c>
      <c r="J47" s="97">
        <v>43.175622340732751</v>
      </c>
      <c r="K47" s="99">
        <v>48.275080982310811</v>
      </c>
      <c r="L47" s="99">
        <v>50.334971150965757</v>
      </c>
      <c r="M47" s="99">
        <v>52.570648828025277</v>
      </c>
      <c r="N47" s="99">
        <v>57.235674576738027</v>
      </c>
      <c r="O47" s="99">
        <v>59.813449254619044</v>
      </c>
      <c r="P47" s="99">
        <v>62.421996016489111</v>
      </c>
      <c r="Q47" s="99">
        <v>65.626036272208182</v>
      </c>
      <c r="R47" s="99">
        <v>69.430776412204438</v>
      </c>
      <c r="S47" s="99">
        <v>71.526853462122759</v>
      </c>
      <c r="T47" s="99">
        <v>73.439637976667711</v>
      </c>
      <c r="U47" s="99">
        <v>74.137893096262616</v>
      </c>
      <c r="V47" s="99">
        <v>73.110788040010988</v>
      </c>
      <c r="W47" s="99">
        <v>75.600335757244636</v>
      </c>
      <c r="X47" s="99">
        <v>75.091160016821419</v>
      </c>
    </row>
    <row r="48" spans="1:24" x14ac:dyDescent="0.2">
      <c r="A48" s="69" t="s">
        <v>62</v>
      </c>
      <c r="B48" s="97">
        <v>69.313079949378448</v>
      </c>
      <c r="C48" s="97">
        <v>71.055558298961387</v>
      </c>
      <c r="D48" s="97">
        <v>70.530270221411214</v>
      </c>
      <c r="E48" s="97">
        <v>74.193452634937827</v>
      </c>
      <c r="F48" s="97">
        <v>72.087654065472918</v>
      </c>
      <c r="G48" s="97">
        <v>69.26553551203861</v>
      </c>
      <c r="H48" s="97">
        <v>68.307855655227797</v>
      </c>
      <c r="I48" s="97">
        <v>68.152401518125899</v>
      </c>
      <c r="J48" s="97">
        <v>68.9240174566023</v>
      </c>
      <c r="K48" s="99">
        <v>70.096058053706471</v>
      </c>
      <c r="L48" s="99">
        <v>70.800860337193285</v>
      </c>
      <c r="M48" s="99">
        <v>71.378653269095722</v>
      </c>
      <c r="N48" s="99">
        <v>69.485611643557533</v>
      </c>
      <c r="O48" s="99">
        <v>68.027740049208347</v>
      </c>
      <c r="P48" s="99">
        <v>68.426587744769563</v>
      </c>
      <c r="Q48" s="99">
        <v>69.587129243995037</v>
      </c>
      <c r="R48" s="99">
        <v>70.865338981561237</v>
      </c>
      <c r="S48" s="99">
        <v>71.430997289325234</v>
      </c>
      <c r="T48" s="99">
        <v>71.753583938470598</v>
      </c>
      <c r="U48" s="99">
        <v>72.61581319883976</v>
      </c>
      <c r="V48" s="99">
        <v>72.938996266691589</v>
      </c>
      <c r="W48" s="99">
        <v>73.359024419152092</v>
      </c>
      <c r="X48" s="99">
        <v>73.89449380113436</v>
      </c>
    </row>
    <row r="49" spans="1:24" x14ac:dyDescent="0.2">
      <c r="A49" s="69" t="s">
        <v>63</v>
      </c>
      <c r="B49" s="97">
        <v>55.84772723759739</v>
      </c>
      <c r="C49" s="97" t="s">
        <v>20</v>
      </c>
      <c r="D49" s="97" t="s">
        <v>20</v>
      </c>
      <c r="E49" s="97" t="s">
        <v>20</v>
      </c>
      <c r="F49" s="97" t="s">
        <v>20</v>
      </c>
      <c r="G49" s="97">
        <v>66.837634462086541</v>
      </c>
      <c r="H49" s="97" t="s">
        <v>20</v>
      </c>
      <c r="I49" s="97">
        <v>67.748315759115158</v>
      </c>
      <c r="J49" s="97">
        <v>69.781120798167763</v>
      </c>
      <c r="K49" s="99">
        <v>70.406184167441239</v>
      </c>
      <c r="L49" s="99">
        <v>70.558991469630456</v>
      </c>
      <c r="M49" s="99">
        <v>69.324170714064266</v>
      </c>
      <c r="N49" s="99">
        <v>68.089246357997496</v>
      </c>
      <c r="O49" s="99">
        <v>68.436906491587365</v>
      </c>
      <c r="P49" s="99">
        <v>68.784564665398406</v>
      </c>
      <c r="Q49" s="99">
        <v>70.41957010456683</v>
      </c>
      <c r="R49" s="99">
        <v>70.820397936243026</v>
      </c>
      <c r="S49" s="99">
        <v>71.285164834095355</v>
      </c>
      <c r="T49" s="99">
        <v>71.419980253632048</v>
      </c>
      <c r="U49" s="99">
        <v>70.206334308955931</v>
      </c>
      <c r="V49" s="99">
        <v>69.872427109082096</v>
      </c>
      <c r="W49" s="99">
        <v>69.872437950444308</v>
      </c>
      <c r="X49" s="99">
        <v>70.323766970988075</v>
      </c>
    </row>
    <row r="50" spans="1:24" x14ac:dyDescent="0.2">
      <c r="A50" s="75" t="s">
        <v>64</v>
      </c>
      <c r="B50" s="100" t="s">
        <v>20</v>
      </c>
      <c r="C50" s="100">
        <v>67.931325953114836</v>
      </c>
      <c r="D50" s="100">
        <v>66.567503404817757</v>
      </c>
      <c r="E50" s="100">
        <v>69.265405051748814</v>
      </c>
      <c r="F50" s="100">
        <v>68.887112063278067</v>
      </c>
      <c r="G50" s="100">
        <v>67.358099852725886</v>
      </c>
      <c r="H50" s="100">
        <v>66.959600152460581</v>
      </c>
      <c r="I50" s="100">
        <v>67.059984883717433</v>
      </c>
      <c r="J50" s="100">
        <v>67.589620216876128</v>
      </c>
      <c r="K50" s="101">
        <v>68.450666174411609</v>
      </c>
      <c r="L50" s="101">
        <v>68.899330772884113</v>
      </c>
      <c r="M50" s="101">
        <v>68.887260436187432</v>
      </c>
      <c r="N50" s="101">
        <v>66.871588494532787</v>
      </c>
      <c r="O50" s="101">
        <v>66.371016293101377</v>
      </c>
      <c r="P50" s="101">
        <v>67.137676293175517</v>
      </c>
      <c r="Q50" s="101">
        <v>67.658026410207086</v>
      </c>
      <c r="R50" s="101">
        <v>68.283639632779895</v>
      </c>
      <c r="S50" s="101">
        <v>68.820847847433711</v>
      </c>
      <c r="T50" s="101">
        <v>69.142434930552739</v>
      </c>
      <c r="U50" s="101">
        <v>69.957843560199919</v>
      </c>
      <c r="V50" s="101">
        <v>70.577758662473599</v>
      </c>
      <c r="W50" s="101">
        <v>70.965686209479685</v>
      </c>
      <c r="X50" s="101">
        <v>71.248051789169438</v>
      </c>
    </row>
    <row r="51" spans="1:24" x14ac:dyDescent="0.2">
      <c r="A51" s="95" t="s">
        <v>233</v>
      </c>
      <c r="B51" s="100" t="s">
        <v>20</v>
      </c>
      <c r="C51" s="100">
        <v>62.715508743344763</v>
      </c>
      <c r="D51" s="100">
        <v>61.14807898195911</v>
      </c>
      <c r="E51" s="100">
        <v>63.281678417463006</v>
      </c>
      <c r="F51" s="100">
        <v>63.183827237012089</v>
      </c>
      <c r="G51" s="100">
        <v>62.441296974624237</v>
      </c>
      <c r="H51" s="100">
        <v>62.363128940472777</v>
      </c>
      <c r="I51" s="100">
        <v>62.586606723477701</v>
      </c>
      <c r="J51" s="100">
        <v>62.260218806778532</v>
      </c>
      <c r="K51" s="101">
        <v>62.822260065234126</v>
      </c>
      <c r="L51" s="101">
        <v>62.972244167958124</v>
      </c>
      <c r="M51" s="101">
        <v>62.518433276927553</v>
      </c>
      <c r="N51" s="101">
        <v>61.074775047587515</v>
      </c>
      <c r="O51" s="101">
        <v>61.143471558771722</v>
      </c>
      <c r="P51" s="101">
        <v>62.246094958835741</v>
      </c>
      <c r="Q51" s="101">
        <v>62.664976903261923</v>
      </c>
      <c r="R51" s="101">
        <v>63.070738756112554</v>
      </c>
      <c r="S51" s="101">
        <v>63.272706670554598</v>
      </c>
      <c r="T51" s="101">
        <v>63.694915662393882</v>
      </c>
      <c r="U51" s="101">
        <v>65.168204442479308</v>
      </c>
      <c r="V51" s="101">
        <v>65.954973563337248</v>
      </c>
      <c r="W51" s="101">
        <v>66.180801933728375</v>
      </c>
      <c r="X51" s="101">
        <v>66.231600860651099</v>
      </c>
    </row>
    <row r="53" spans="1:24" x14ac:dyDescent="0.2">
      <c r="A53" s="15" t="s">
        <v>78</v>
      </c>
    </row>
    <row r="54" spans="1:24" x14ac:dyDescent="0.2">
      <c r="A54" s="14" t="s">
        <v>76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X5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62" t="s">
        <v>79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64" t="s">
        <v>238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90" t="s">
        <v>19</v>
      </c>
      <c r="B6" s="97" t="s">
        <v>20</v>
      </c>
      <c r="C6" s="97" t="s">
        <v>20</v>
      </c>
      <c r="D6" s="97" t="s">
        <v>20</v>
      </c>
      <c r="E6" s="97">
        <v>33.483001924310457</v>
      </c>
      <c r="F6" s="98">
        <v>34.99868524848803</v>
      </c>
      <c r="G6" s="98">
        <v>33.887289181406828</v>
      </c>
      <c r="H6" s="97">
        <v>27.404812868910945</v>
      </c>
      <c r="I6" s="97">
        <v>25.011487210905191</v>
      </c>
      <c r="J6" s="97">
        <v>25.830273357813137</v>
      </c>
      <c r="K6" s="99">
        <v>26.47204201421069</v>
      </c>
      <c r="L6" s="99">
        <v>28.824484454891319</v>
      </c>
      <c r="M6" s="99">
        <v>29.028024253179531</v>
      </c>
      <c r="N6" s="99">
        <v>29.140069600944312</v>
      </c>
      <c r="O6" s="99">
        <v>29.324847021479911</v>
      </c>
      <c r="P6" s="99">
        <v>30.196501608048425</v>
      </c>
      <c r="Q6" s="99">
        <v>29.641357294005942</v>
      </c>
      <c r="R6" s="99">
        <v>29.135135391411382</v>
      </c>
      <c r="S6" s="99">
        <v>30.468554928068198</v>
      </c>
      <c r="T6" s="99">
        <v>25.977390299200231</v>
      </c>
      <c r="U6" s="99">
        <v>25.806407670943869</v>
      </c>
      <c r="V6" s="99">
        <v>25.223233669648735</v>
      </c>
      <c r="W6" s="99">
        <v>26.443829370243595</v>
      </c>
      <c r="X6" s="99">
        <v>23.702465634991022</v>
      </c>
    </row>
    <row r="7" spans="1:24" x14ac:dyDescent="0.2">
      <c r="A7" s="69" t="s">
        <v>21</v>
      </c>
      <c r="B7" s="97">
        <v>28.548895899053626</v>
      </c>
      <c r="C7" s="97" t="s">
        <v>20</v>
      </c>
      <c r="D7" s="97" t="s">
        <v>20</v>
      </c>
      <c r="E7" s="97">
        <v>26.780965911818065</v>
      </c>
      <c r="F7" s="97" t="s">
        <v>20</v>
      </c>
      <c r="G7" s="97">
        <v>25.95900572224409</v>
      </c>
      <c r="H7" s="97" t="s">
        <v>20</v>
      </c>
      <c r="I7" s="97">
        <v>27.098349876318998</v>
      </c>
      <c r="J7" s="97" t="s">
        <v>20</v>
      </c>
      <c r="K7" s="99">
        <v>24.950406847528608</v>
      </c>
      <c r="L7" s="99" t="s">
        <v>20</v>
      </c>
      <c r="M7" s="99">
        <v>24.182747861239402</v>
      </c>
      <c r="N7" s="99" t="s">
        <v>20</v>
      </c>
      <c r="O7" s="99">
        <v>26.397865114022316</v>
      </c>
      <c r="P7" s="99">
        <v>28.02927537146282</v>
      </c>
      <c r="Q7" s="99" t="s">
        <v>20</v>
      </c>
      <c r="R7" s="99">
        <v>29.632971333821313</v>
      </c>
      <c r="S7" s="99" t="s">
        <v>20</v>
      </c>
      <c r="T7" s="99">
        <v>30.626383142499758</v>
      </c>
      <c r="U7" s="99" t="s">
        <v>20</v>
      </c>
      <c r="V7" s="99">
        <v>33.981610307906358</v>
      </c>
      <c r="W7" s="99" t="s">
        <v>20</v>
      </c>
      <c r="X7" s="99" t="s">
        <v>20</v>
      </c>
    </row>
    <row r="8" spans="1:24" x14ac:dyDescent="0.2">
      <c r="A8" s="69" t="s">
        <v>22</v>
      </c>
      <c r="B8" s="97" t="s">
        <v>20</v>
      </c>
      <c r="C8" s="97">
        <v>26.209878195447857</v>
      </c>
      <c r="D8" s="97">
        <v>22.51976621823863</v>
      </c>
      <c r="E8" s="97">
        <v>20.240662283964991</v>
      </c>
      <c r="F8" s="97">
        <v>19.716763183746465</v>
      </c>
      <c r="G8" s="97">
        <v>21.159074073732491</v>
      </c>
      <c r="H8" s="97">
        <v>22.211940079423911</v>
      </c>
      <c r="I8" s="97">
        <v>21.757771625921308</v>
      </c>
      <c r="J8" s="97">
        <v>22.315225640366474</v>
      </c>
      <c r="K8" s="99">
        <v>21.311953948501486</v>
      </c>
      <c r="L8" s="99">
        <v>21.134052858712707</v>
      </c>
      <c r="M8" s="99">
        <v>21.830402632354705</v>
      </c>
      <c r="N8" s="99">
        <v>23.724114028247119</v>
      </c>
      <c r="O8" s="99">
        <v>23.512520868113523</v>
      </c>
      <c r="P8" s="99">
        <v>22.341206706645451</v>
      </c>
      <c r="Q8" s="99">
        <v>21.317969374702866</v>
      </c>
      <c r="R8" s="99">
        <v>21.740419547856149</v>
      </c>
      <c r="S8" s="99">
        <v>20.649823206275538</v>
      </c>
      <c r="T8" s="99">
        <v>20.328279733549444</v>
      </c>
      <c r="U8" s="99">
        <v>21.157283449221818</v>
      </c>
      <c r="V8" s="99">
        <v>19.83344934576488</v>
      </c>
      <c r="W8" s="99">
        <v>18.41827110879402</v>
      </c>
      <c r="X8" s="99">
        <v>16.701045897199307</v>
      </c>
    </row>
    <row r="9" spans="1:24" x14ac:dyDescent="0.2">
      <c r="A9" s="73" t="s">
        <v>23</v>
      </c>
      <c r="B9" s="97">
        <v>26.65911664779162</v>
      </c>
      <c r="C9" s="97">
        <v>30.566388115134636</v>
      </c>
      <c r="D9" s="97">
        <v>26.835829576850372</v>
      </c>
      <c r="E9" s="97">
        <v>28.181552831290134</v>
      </c>
      <c r="F9" s="97">
        <v>27.769852591535898</v>
      </c>
      <c r="G9" s="97">
        <v>31.674881033310676</v>
      </c>
      <c r="H9" s="97">
        <v>32.979628204608971</v>
      </c>
      <c r="I9" s="97">
        <v>33.955545560178422</v>
      </c>
      <c r="J9" s="97">
        <v>33.961388859151413</v>
      </c>
      <c r="K9" s="99">
        <v>33.102926510540257</v>
      </c>
      <c r="L9" s="99">
        <v>33.920484816196058</v>
      </c>
      <c r="M9" s="99">
        <v>35.533803778738907</v>
      </c>
      <c r="N9" s="99">
        <v>35.905605894652993</v>
      </c>
      <c r="O9" s="99">
        <v>36.991121341663927</v>
      </c>
      <c r="P9" s="99">
        <v>37.31903485254692</v>
      </c>
      <c r="Q9" s="99">
        <v>39.392910079051383</v>
      </c>
      <c r="R9" s="99">
        <v>39.465491199408156</v>
      </c>
      <c r="S9" s="99">
        <v>37.700315826412442</v>
      </c>
      <c r="T9" s="99">
        <v>39.299172180518056</v>
      </c>
      <c r="U9" s="99">
        <v>39.439113548092301</v>
      </c>
      <c r="V9" s="99">
        <v>39.734530440324775</v>
      </c>
      <c r="W9" s="99">
        <v>40.272254103830242</v>
      </c>
      <c r="X9" s="99">
        <v>41.492196421773883</v>
      </c>
    </row>
    <row r="10" spans="1:24" x14ac:dyDescent="0.2">
      <c r="A10" s="69" t="s">
        <v>24</v>
      </c>
      <c r="B10" s="97" t="s">
        <v>20</v>
      </c>
      <c r="C10" s="97" t="s">
        <v>20</v>
      </c>
      <c r="D10" s="97" t="s">
        <v>20</v>
      </c>
      <c r="E10" s="97" t="s">
        <v>20</v>
      </c>
      <c r="F10" s="97" t="s">
        <v>20</v>
      </c>
      <c r="G10" s="97" t="s">
        <v>20</v>
      </c>
      <c r="H10" s="97" t="s">
        <v>20</v>
      </c>
      <c r="I10" s="97" t="s">
        <v>20</v>
      </c>
      <c r="J10" s="97" t="s">
        <v>20</v>
      </c>
      <c r="K10" s="99" t="s">
        <v>20</v>
      </c>
      <c r="L10" s="99">
        <v>43.039077014369404</v>
      </c>
      <c r="M10" s="99">
        <v>40.814436476544095</v>
      </c>
      <c r="N10" s="99">
        <v>39.811080454532195</v>
      </c>
      <c r="O10" s="99">
        <v>38.528341481545155</v>
      </c>
      <c r="P10" s="99">
        <v>32.409969819678039</v>
      </c>
      <c r="Q10" s="99">
        <v>34.268236768464611</v>
      </c>
      <c r="R10" s="99">
        <v>39.323470491687878</v>
      </c>
      <c r="S10" s="99">
        <v>38.95903083146478</v>
      </c>
      <c r="T10" s="99">
        <v>38.53253806924549</v>
      </c>
      <c r="U10" s="99">
        <v>43.059262501285986</v>
      </c>
      <c r="V10" s="99">
        <v>45.854346620671379</v>
      </c>
      <c r="W10" s="99">
        <v>47.364453082697679</v>
      </c>
      <c r="X10" s="99" t="s">
        <v>20</v>
      </c>
    </row>
    <row r="11" spans="1:24" x14ac:dyDescent="0.2">
      <c r="A11" s="69" t="s">
        <v>25</v>
      </c>
      <c r="B11" s="97" t="s">
        <v>20</v>
      </c>
      <c r="C11" s="97" t="s">
        <v>20</v>
      </c>
      <c r="D11" s="97" t="s">
        <v>20</v>
      </c>
      <c r="E11" s="97">
        <v>57.451715956514789</v>
      </c>
      <c r="F11" s="97">
        <v>58.152411609871237</v>
      </c>
      <c r="G11" s="97">
        <v>50.706747950296759</v>
      </c>
      <c r="H11" s="97">
        <v>46.3022388080675</v>
      </c>
      <c r="I11" s="97">
        <v>47.509580567971774</v>
      </c>
      <c r="J11" s="97">
        <v>48.274093545877179</v>
      </c>
      <c r="K11" s="99">
        <v>46.054896420595881</v>
      </c>
      <c r="L11" s="99">
        <v>42.200303279371589</v>
      </c>
      <c r="M11" s="99">
        <v>40.318859813186606</v>
      </c>
      <c r="N11" s="99">
        <v>42.740869721530117</v>
      </c>
      <c r="O11" s="99">
        <v>40.850321626812161</v>
      </c>
      <c r="P11" s="99">
        <v>38.605364349123818</v>
      </c>
      <c r="Q11" s="99">
        <v>39.428164399232642</v>
      </c>
      <c r="R11" s="99">
        <v>40.462498733620848</v>
      </c>
      <c r="S11" s="99">
        <v>34.036514032532104</v>
      </c>
      <c r="T11" s="99">
        <v>27.947040429379079</v>
      </c>
      <c r="U11" s="99">
        <v>29.031877882960138</v>
      </c>
      <c r="V11" s="99">
        <v>29.570932645020072</v>
      </c>
      <c r="W11" s="99">
        <v>28.821494117360015</v>
      </c>
      <c r="X11" s="99">
        <v>23.930080093528474</v>
      </c>
    </row>
    <row r="12" spans="1:24" x14ac:dyDescent="0.2">
      <c r="A12" s="69" t="s">
        <v>26</v>
      </c>
      <c r="B12" s="97">
        <v>26.741115388058368</v>
      </c>
      <c r="C12" s="97">
        <v>22.567375886524825</v>
      </c>
      <c r="D12" s="97">
        <v>24.526775602653291</v>
      </c>
      <c r="E12" s="97" t="s">
        <v>20</v>
      </c>
      <c r="F12" s="97">
        <v>18.913364792155075</v>
      </c>
      <c r="G12" s="97">
        <v>23.048996543812262</v>
      </c>
      <c r="H12" s="97">
        <v>23.211180851879014</v>
      </c>
      <c r="I12" s="97">
        <v>24.408237143760047</v>
      </c>
      <c r="J12" s="97">
        <v>24.626489982181411</v>
      </c>
      <c r="K12" s="99">
        <v>25.909187603888224</v>
      </c>
      <c r="L12" s="99">
        <v>26.412459507082104</v>
      </c>
      <c r="M12" s="99">
        <v>27.183850049036291</v>
      </c>
      <c r="N12" s="99">
        <v>27.724422633562611</v>
      </c>
      <c r="O12" s="99">
        <v>30.315772755409746</v>
      </c>
      <c r="P12" s="99">
        <v>30.880011179882093</v>
      </c>
      <c r="Q12" s="99">
        <v>31.642260247421444</v>
      </c>
      <c r="R12" s="99">
        <v>33.88653662638454</v>
      </c>
      <c r="S12" s="99">
        <v>33.530216687163325</v>
      </c>
      <c r="T12" s="99">
        <v>33.94148850667095</v>
      </c>
      <c r="U12" s="99">
        <v>32.367044530686755</v>
      </c>
      <c r="V12" s="99">
        <v>33.219769449759653</v>
      </c>
      <c r="W12" s="99">
        <v>33.623604752072303</v>
      </c>
      <c r="X12" s="99">
        <v>34.119619406167736</v>
      </c>
    </row>
    <row r="13" spans="1:24" x14ac:dyDescent="0.2">
      <c r="A13" s="69" t="s">
        <v>27</v>
      </c>
      <c r="B13" s="97" t="s">
        <v>20</v>
      </c>
      <c r="C13" s="97" t="s">
        <v>20</v>
      </c>
      <c r="D13" s="97" t="s">
        <v>20</v>
      </c>
      <c r="E13" s="97">
        <v>52.416292716327462</v>
      </c>
      <c r="F13" s="97">
        <v>50.530451866697014</v>
      </c>
      <c r="G13" s="97">
        <v>47.898966704454246</v>
      </c>
      <c r="H13" s="97">
        <v>47.256738673711816</v>
      </c>
      <c r="I13" s="97">
        <v>45.479134466437507</v>
      </c>
      <c r="J13" s="97">
        <v>41.429074066597067</v>
      </c>
      <c r="K13" s="99">
        <v>40.617969379692738</v>
      </c>
      <c r="L13" s="99">
        <v>41.799814452118348</v>
      </c>
      <c r="M13" s="99">
        <v>42.941845463442398</v>
      </c>
      <c r="N13" s="99">
        <v>42.159181694616784</v>
      </c>
      <c r="O13" s="99">
        <v>38.036368854388819</v>
      </c>
      <c r="P13" s="99">
        <v>27.834008676367539</v>
      </c>
      <c r="Q13" s="99">
        <v>32.131364056289726</v>
      </c>
      <c r="R13" s="99">
        <v>42.302985542468733</v>
      </c>
      <c r="S13" s="99">
        <v>44.292031694659897</v>
      </c>
      <c r="T13" s="99">
        <v>41.35129780067367</v>
      </c>
      <c r="U13" s="99">
        <v>35.52933343197455</v>
      </c>
      <c r="V13" s="99">
        <v>39.629337539432171</v>
      </c>
      <c r="W13" s="99">
        <v>44.541078656602132</v>
      </c>
      <c r="X13" s="99">
        <v>35.278274499414977</v>
      </c>
    </row>
    <row r="14" spans="1:24" x14ac:dyDescent="0.2">
      <c r="A14" s="69" t="s">
        <v>28</v>
      </c>
      <c r="B14" s="97">
        <v>22.237638262529195</v>
      </c>
      <c r="C14" s="97">
        <v>22.098122112117842</v>
      </c>
      <c r="D14" s="97">
        <v>19.544145427971344</v>
      </c>
      <c r="E14" s="97">
        <v>17.847552371653531</v>
      </c>
      <c r="F14" s="97">
        <v>18.058318170849542</v>
      </c>
      <c r="G14" s="97">
        <v>19.161202721012419</v>
      </c>
      <c r="H14" s="97">
        <v>19.214556271326096</v>
      </c>
      <c r="I14" s="97">
        <v>19.793765248843098</v>
      </c>
      <c r="J14" s="97">
        <v>19.038310466412113</v>
      </c>
      <c r="K14" s="99">
        <v>18.732899601648697</v>
      </c>
      <c r="L14" s="99">
        <v>18.656246852308588</v>
      </c>
      <c r="M14" s="99">
        <v>17.182786752294014</v>
      </c>
      <c r="N14" s="99">
        <v>18.902419760817121</v>
      </c>
      <c r="O14" s="99">
        <v>20.438520174578041</v>
      </c>
      <c r="P14" s="99">
        <v>19.987472939930974</v>
      </c>
      <c r="Q14" s="99">
        <v>21.584692254908163</v>
      </c>
      <c r="R14" s="99">
        <v>21.515237653536001</v>
      </c>
      <c r="S14" s="99">
        <v>22.873266688165106</v>
      </c>
      <c r="T14" s="99">
        <v>24.38682897099277</v>
      </c>
      <c r="U14" s="99">
        <v>25.139636523177128</v>
      </c>
      <c r="V14" s="99">
        <v>25.387157390008426</v>
      </c>
      <c r="W14" s="99">
        <v>25.223294033583421</v>
      </c>
      <c r="X14" s="99">
        <v>25.384581018897705</v>
      </c>
    </row>
    <row r="15" spans="1:24" x14ac:dyDescent="0.2">
      <c r="A15" s="69" t="s">
        <v>29</v>
      </c>
      <c r="B15" s="97">
        <v>16.417138750326679</v>
      </c>
      <c r="C15" s="97">
        <v>15.083360771628898</v>
      </c>
      <c r="D15" s="97">
        <v>16.705696051588241</v>
      </c>
      <c r="E15" s="97">
        <v>18.751809159516178</v>
      </c>
      <c r="F15" s="97">
        <v>18.904795366731967</v>
      </c>
      <c r="G15" s="97">
        <v>18.860843685095205</v>
      </c>
      <c r="H15" s="97">
        <v>19.361021588181988</v>
      </c>
      <c r="I15" s="97">
        <v>18.633245668515986</v>
      </c>
      <c r="J15" s="97">
        <v>18.827420896994237</v>
      </c>
      <c r="K15" s="99">
        <v>19.20326148676391</v>
      </c>
      <c r="L15" s="99">
        <v>19.49616144004775</v>
      </c>
      <c r="M15" s="99">
        <v>20.0359989377963</v>
      </c>
      <c r="N15" s="99">
        <v>20.802757809955637</v>
      </c>
      <c r="O15" s="99">
        <v>21.579034014896166</v>
      </c>
      <c r="P15" s="99">
        <v>20.946716618732854</v>
      </c>
      <c r="Q15" s="99">
        <v>20.828439279916353</v>
      </c>
      <c r="R15" s="99">
        <v>20.879797221615195</v>
      </c>
      <c r="S15" s="99">
        <v>22.121305148133359</v>
      </c>
      <c r="T15" s="99">
        <v>21.986158265603752</v>
      </c>
      <c r="U15" s="99">
        <v>20.541420750627331</v>
      </c>
      <c r="V15" s="99">
        <v>20.674804637880246</v>
      </c>
      <c r="W15" s="99">
        <v>20.479202319854679</v>
      </c>
      <c r="X15" s="99">
        <v>20.078970077647313</v>
      </c>
    </row>
    <row r="16" spans="1:24" x14ac:dyDescent="0.2">
      <c r="A16" s="69" t="s">
        <v>30</v>
      </c>
      <c r="B16" s="97">
        <v>14.459153417162279</v>
      </c>
      <c r="C16" s="97">
        <v>33.763003545530125</v>
      </c>
      <c r="D16" s="97">
        <v>44.308799761166988</v>
      </c>
      <c r="E16" s="97" t="s">
        <v>20</v>
      </c>
      <c r="F16" s="97">
        <v>44.920728126834994</v>
      </c>
      <c r="G16" s="97" t="s">
        <v>20</v>
      </c>
      <c r="H16" s="97">
        <v>46.715007465892121</v>
      </c>
      <c r="I16" s="97">
        <v>48.165878586742636</v>
      </c>
      <c r="J16" s="97">
        <v>47.482254310424501</v>
      </c>
      <c r="K16" s="99">
        <v>47.807950269916574</v>
      </c>
      <c r="L16" s="99">
        <v>49.232259988073949</v>
      </c>
      <c r="M16" s="99">
        <v>33.752505354121269</v>
      </c>
      <c r="N16" s="99">
        <v>36.672409383958971</v>
      </c>
      <c r="O16" s="99">
        <v>35.728861680418774</v>
      </c>
      <c r="P16" s="99">
        <v>40.220337555144766</v>
      </c>
      <c r="Q16" s="99">
        <v>39.944677033492823</v>
      </c>
      <c r="R16" s="99">
        <v>37.429980827880769</v>
      </c>
      <c r="S16" s="99">
        <v>37.158922276266445</v>
      </c>
      <c r="T16" s="99">
        <v>37.783920836708099</v>
      </c>
      <c r="U16" s="99">
        <v>31.886693497816644</v>
      </c>
      <c r="V16" s="99">
        <v>28.29873971635033</v>
      </c>
      <c r="W16" s="99">
        <v>28.384213351932498</v>
      </c>
      <c r="X16" s="99">
        <v>30.631913965247303</v>
      </c>
    </row>
    <row r="17" spans="1:24" x14ac:dyDescent="0.2">
      <c r="A17" s="69" t="s">
        <v>31</v>
      </c>
      <c r="B17" s="97">
        <v>16.030197246156604</v>
      </c>
      <c r="C17" s="97">
        <v>23.21051091116723</v>
      </c>
      <c r="D17" s="97">
        <v>20.436916910581221</v>
      </c>
      <c r="E17" s="97">
        <v>20.24832043541117</v>
      </c>
      <c r="F17" s="97">
        <v>21.82511874172701</v>
      </c>
      <c r="G17" s="97">
        <v>22.447416074662211</v>
      </c>
      <c r="H17" s="97">
        <v>24.706744868035191</v>
      </c>
      <c r="I17" s="97">
        <v>26.733318843729627</v>
      </c>
      <c r="J17" s="97">
        <v>27.093596059113302</v>
      </c>
      <c r="K17" s="99">
        <v>27.087374261355947</v>
      </c>
      <c r="L17" s="99">
        <v>27.138157894736842</v>
      </c>
      <c r="M17" s="99">
        <v>28.776481424623885</v>
      </c>
      <c r="N17" s="99">
        <v>26.649061470501788</v>
      </c>
      <c r="O17" s="99">
        <v>26.540500954296771</v>
      </c>
      <c r="P17" s="99">
        <v>25.297272965977719</v>
      </c>
      <c r="Q17" s="99">
        <v>23.417164979450543</v>
      </c>
      <c r="R17" s="99">
        <v>23.540954236191588</v>
      </c>
      <c r="S17" s="99">
        <v>24.605688864923163</v>
      </c>
      <c r="T17" s="99">
        <v>23.784861839354072</v>
      </c>
      <c r="U17" s="99">
        <v>23.583509180813202</v>
      </c>
      <c r="V17" s="99">
        <v>20.752047451908687</v>
      </c>
      <c r="W17" s="99">
        <v>22.979529521000135</v>
      </c>
      <c r="X17" s="99">
        <v>21.778045916981831</v>
      </c>
    </row>
    <row r="18" spans="1:24" x14ac:dyDescent="0.2">
      <c r="A18" s="69" t="s">
        <v>32</v>
      </c>
      <c r="B18" s="97">
        <v>25.96754057428215</v>
      </c>
      <c r="C18" s="97">
        <v>29.369160137971257</v>
      </c>
      <c r="D18" s="97">
        <v>27.527170800391897</v>
      </c>
      <c r="E18" s="97">
        <v>16.235616438356164</v>
      </c>
      <c r="F18" s="97">
        <v>18.787900344931973</v>
      </c>
      <c r="G18" s="97">
        <v>16.076669495728911</v>
      </c>
      <c r="H18" s="97">
        <v>21.302698145025296</v>
      </c>
      <c r="I18" s="97" t="s">
        <v>20</v>
      </c>
      <c r="J18" s="97">
        <v>21.961001013981949</v>
      </c>
      <c r="K18" s="99">
        <v>23.718367884203477</v>
      </c>
      <c r="L18" s="99">
        <v>25.141196806485517</v>
      </c>
      <c r="M18" s="99">
        <v>25.141196809766807</v>
      </c>
      <c r="N18" s="99">
        <v>25.134131425951541</v>
      </c>
      <c r="O18" s="99" t="s">
        <v>20</v>
      </c>
      <c r="P18" s="99">
        <v>26.370480543265863</v>
      </c>
      <c r="Q18" s="99" t="s">
        <v>20</v>
      </c>
      <c r="R18" s="99">
        <v>37.356151195328451</v>
      </c>
      <c r="S18" s="99">
        <v>32.846175763811722</v>
      </c>
      <c r="T18" s="99">
        <v>29.356101934987283</v>
      </c>
      <c r="U18" s="99">
        <v>30.849405842330292</v>
      </c>
      <c r="V18" s="99">
        <v>31.497870562916013</v>
      </c>
      <c r="W18" s="99">
        <v>31.508676595161354</v>
      </c>
      <c r="X18" s="99">
        <v>28.082984973449328</v>
      </c>
    </row>
    <row r="19" spans="1:24" x14ac:dyDescent="0.2">
      <c r="A19" s="69" t="s">
        <v>33</v>
      </c>
      <c r="B19" s="97" t="s">
        <v>20</v>
      </c>
      <c r="C19" s="97">
        <v>26.612407412828997</v>
      </c>
      <c r="D19" s="97">
        <v>25.828903902883322</v>
      </c>
      <c r="E19" s="97">
        <v>15.557785724718599</v>
      </c>
      <c r="F19" s="97">
        <v>15.414830843566147</v>
      </c>
      <c r="G19" s="97">
        <v>16.116907059056796</v>
      </c>
      <c r="H19" s="97">
        <v>17.483185400396266</v>
      </c>
      <c r="I19" s="97">
        <v>15.806189652166887</v>
      </c>
      <c r="J19" s="97">
        <v>14.859442404019575</v>
      </c>
      <c r="K19" s="99">
        <v>14.818059631123026</v>
      </c>
      <c r="L19" s="99">
        <v>12.931752619238681</v>
      </c>
      <c r="M19" s="99">
        <v>13.829809351545769</v>
      </c>
      <c r="N19" s="99">
        <v>13.318267017818588</v>
      </c>
      <c r="O19" s="99">
        <v>13.709408064221011</v>
      </c>
      <c r="P19" s="99">
        <v>12.916432634742495</v>
      </c>
      <c r="Q19" s="99">
        <v>12.800263643170599</v>
      </c>
      <c r="R19" s="99">
        <v>12.818557796723736</v>
      </c>
      <c r="S19" s="99">
        <v>12.36426562837984</v>
      </c>
      <c r="T19" s="99">
        <v>12.115725092547883</v>
      </c>
      <c r="U19" s="99">
        <v>10.905110761357967</v>
      </c>
      <c r="V19" s="99">
        <v>9.5800813212578184</v>
      </c>
      <c r="W19" s="99">
        <v>9.1921949022438874</v>
      </c>
      <c r="X19" s="99">
        <v>8.6572594565696335</v>
      </c>
    </row>
    <row r="20" spans="1:24" x14ac:dyDescent="0.2">
      <c r="A20" s="69" t="s">
        <v>34</v>
      </c>
      <c r="B20" s="97">
        <v>17.907349207655475</v>
      </c>
      <c r="C20" s="97">
        <v>21.450049835033592</v>
      </c>
      <c r="D20" s="97">
        <v>25.46360394652644</v>
      </c>
      <c r="E20" s="97">
        <v>31.019317351909663</v>
      </c>
      <c r="F20" s="97">
        <v>32.551833895757504</v>
      </c>
      <c r="G20" s="97">
        <v>32.823041884996066</v>
      </c>
      <c r="H20" s="97">
        <v>33.854695646286146</v>
      </c>
      <c r="I20" s="97">
        <v>32.813217072051401</v>
      </c>
      <c r="J20" s="97">
        <v>30.205528630407468</v>
      </c>
      <c r="K20" s="99">
        <v>30.263259522437362</v>
      </c>
      <c r="L20" s="99">
        <v>30.141404390227844</v>
      </c>
      <c r="M20" s="99">
        <v>30.46575544416832</v>
      </c>
      <c r="N20" s="99">
        <v>30.256650528398151</v>
      </c>
      <c r="O20" s="99">
        <v>28.777216699193371</v>
      </c>
      <c r="P20" s="99">
        <v>28.617003018586011</v>
      </c>
      <c r="Q20" s="99">
        <v>28.034629923180098</v>
      </c>
      <c r="R20" s="99">
        <v>28.299917552697174</v>
      </c>
      <c r="S20" s="99">
        <v>26.701471791711</v>
      </c>
      <c r="T20" s="99">
        <v>25.513381775511125</v>
      </c>
      <c r="U20" s="99">
        <v>24.154176239443334</v>
      </c>
      <c r="V20" s="99">
        <v>23.571814328612888</v>
      </c>
      <c r="W20" s="99">
        <v>22.843104990067602</v>
      </c>
      <c r="X20" s="99">
        <v>22.458515363164818</v>
      </c>
    </row>
    <row r="21" spans="1:24" x14ac:dyDescent="0.2">
      <c r="A21" s="69" t="s">
        <v>35</v>
      </c>
      <c r="B21" s="97">
        <v>17.55623887701573</v>
      </c>
      <c r="C21" s="97">
        <v>12.072949851329614</v>
      </c>
      <c r="D21" s="97">
        <v>14.533599976985656</v>
      </c>
      <c r="E21" s="97">
        <v>14.52853204593208</v>
      </c>
      <c r="F21" s="97">
        <v>14.464651271178425</v>
      </c>
      <c r="G21" s="97">
        <v>13.881581811364594</v>
      </c>
      <c r="H21" s="97">
        <v>13.660026462369167</v>
      </c>
      <c r="I21" s="97">
        <v>13.426848552244689</v>
      </c>
      <c r="J21" s="97">
        <v>13.404104402952097</v>
      </c>
      <c r="K21" s="99">
        <v>12.694290214503171</v>
      </c>
      <c r="L21" s="99">
        <v>12.593596684162488</v>
      </c>
      <c r="M21" s="99">
        <v>11.636780796928392</v>
      </c>
      <c r="N21" s="99">
        <v>13.410320369651066</v>
      </c>
      <c r="O21" s="99">
        <v>12.872364560230354</v>
      </c>
      <c r="P21" s="99">
        <v>13.210858185652258</v>
      </c>
      <c r="Q21" s="99">
        <v>13.356185427074681</v>
      </c>
      <c r="R21" s="99">
        <v>13.465819595830208</v>
      </c>
      <c r="S21" s="99">
        <v>12.578118798434629</v>
      </c>
      <c r="T21" s="99">
        <v>12.278060423311423</v>
      </c>
      <c r="U21" s="99">
        <v>12.317608250651125</v>
      </c>
      <c r="V21" s="99">
        <v>12.012583640684662</v>
      </c>
      <c r="W21" s="99">
        <v>11.559681799456154</v>
      </c>
      <c r="X21" s="99">
        <v>11.692422132929329</v>
      </c>
    </row>
    <row r="22" spans="1:24" x14ac:dyDescent="0.2">
      <c r="A22" s="69" t="s">
        <v>36</v>
      </c>
      <c r="B22" s="97" t="s">
        <v>20</v>
      </c>
      <c r="C22" s="97">
        <v>8.6040386303775236</v>
      </c>
      <c r="D22" s="97">
        <v>12.119647824715363</v>
      </c>
      <c r="E22" s="97">
        <v>8.5674889607163394</v>
      </c>
      <c r="F22" s="97">
        <v>9.820811910060625</v>
      </c>
      <c r="G22" s="97">
        <v>10.135135135135135</v>
      </c>
      <c r="H22" s="97">
        <v>10.542143242207544</v>
      </c>
      <c r="I22" s="97">
        <v>10.219037496249358</v>
      </c>
      <c r="J22" s="97">
        <v>9.8900718542583181</v>
      </c>
      <c r="K22" s="99">
        <v>9.2175289998996384</v>
      </c>
      <c r="L22" s="99">
        <v>8.4816030868067358</v>
      </c>
      <c r="M22" s="99">
        <v>8.4524059223463794</v>
      </c>
      <c r="N22" s="99">
        <v>8.0690500216231786</v>
      </c>
      <c r="O22" s="99">
        <v>8.457224607958258</v>
      </c>
      <c r="P22" s="99">
        <v>7.9296691900629126</v>
      </c>
      <c r="Q22" s="99">
        <v>7.5793824075155687</v>
      </c>
      <c r="R22" s="99">
        <v>7.2317298486524555</v>
      </c>
      <c r="S22" s="99">
        <v>6.9005119389659821</v>
      </c>
      <c r="T22" s="99">
        <v>7.047258799096177</v>
      </c>
      <c r="U22" s="99">
        <v>6.8396843015993776</v>
      </c>
      <c r="V22" s="99">
        <v>7.19045665726272</v>
      </c>
      <c r="W22" s="99">
        <v>7.408716601161375</v>
      </c>
      <c r="X22" s="99">
        <v>8.1134881160229728</v>
      </c>
    </row>
    <row r="23" spans="1:24" x14ac:dyDescent="0.2">
      <c r="A23" s="74" t="s">
        <v>37</v>
      </c>
      <c r="B23" s="97" t="s">
        <v>20</v>
      </c>
      <c r="C23" s="97" t="s">
        <v>20</v>
      </c>
      <c r="D23" s="97">
        <v>8.1659164676504865</v>
      </c>
      <c r="E23" s="97">
        <v>11.278217043129795</v>
      </c>
      <c r="F23" s="97">
        <v>10.407962597857635</v>
      </c>
      <c r="G23" s="97">
        <v>10.372799988640747</v>
      </c>
      <c r="H23" s="97">
        <v>10.135273645827942</v>
      </c>
      <c r="I23" s="97">
        <v>10.061853932533529</v>
      </c>
      <c r="J23" s="97">
        <v>9.9285553115099621</v>
      </c>
      <c r="K23" s="99">
        <v>9.9535707328889007</v>
      </c>
      <c r="L23" s="99">
        <v>10.651667312609488</v>
      </c>
      <c r="M23" s="99">
        <v>11.144829844117373</v>
      </c>
      <c r="N23" s="99">
        <v>11.084696604671411</v>
      </c>
      <c r="O23" s="99">
        <v>10.820833713284699</v>
      </c>
      <c r="P23" s="99">
        <v>10.089745898996904</v>
      </c>
      <c r="Q23" s="99">
        <v>9.5165327924706773</v>
      </c>
      <c r="R23" s="99">
        <v>9.2415426598028141</v>
      </c>
      <c r="S23" s="99">
        <v>9.0484661204041057</v>
      </c>
      <c r="T23" s="99">
        <v>9.0947993013468995</v>
      </c>
      <c r="U23" s="99">
        <v>9.1345573462292666</v>
      </c>
      <c r="V23" s="99">
        <v>8.4815229571243496</v>
      </c>
      <c r="W23" s="99">
        <v>8.2240997428619629</v>
      </c>
      <c r="X23" s="99">
        <v>8.2783727872746677</v>
      </c>
    </row>
    <row r="24" spans="1:24" x14ac:dyDescent="0.2">
      <c r="A24" s="74" t="s">
        <v>38</v>
      </c>
      <c r="B24" s="97" t="s">
        <v>20</v>
      </c>
      <c r="C24" s="97" t="s">
        <v>20</v>
      </c>
      <c r="D24" s="97">
        <v>24.695128913654116</v>
      </c>
      <c r="E24" s="97">
        <v>37.636986416036919</v>
      </c>
      <c r="F24" s="97">
        <v>42.100433850296717</v>
      </c>
      <c r="G24" s="97">
        <v>40.116036919778999</v>
      </c>
      <c r="H24" s="97">
        <v>42.28369215022623</v>
      </c>
      <c r="I24" s="97">
        <v>36.047737318078383</v>
      </c>
      <c r="J24" s="97">
        <v>40.573752848558748</v>
      </c>
      <c r="K24" s="99">
        <v>34.526811697100527</v>
      </c>
      <c r="L24" s="99">
        <v>43.191160637854864</v>
      </c>
      <c r="M24" s="99">
        <v>47.437166123847518</v>
      </c>
      <c r="N24" s="99">
        <v>38.898157925613049</v>
      </c>
      <c r="O24" s="99">
        <v>40.000054763962758</v>
      </c>
      <c r="P24" s="99">
        <v>48.893366847316933</v>
      </c>
      <c r="Q24" s="99">
        <v>50.325540762243456</v>
      </c>
      <c r="R24" s="99">
        <v>42.867383512544798</v>
      </c>
      <c r="S24" s="99">
        <v>40.54054054054054</v>
      </c>
      <c r="T24" s="99">
        <v>49.67148488830486</v>
      </c>
      <c r="U24" s="99">
        <v>43.749999999999993</v>
      </c>
      <c r="V24" s="99">
        <v>46.700507614213201</v>
      </c>
      <c r="W24" s="99">
        <v>52.363050483351238</v>
      </c>
      <c r="X24" s="99">
        <v>54.81557377049181</v>
      </c>
    </row>
    <row r="25" spans="1:24" x14ac:dyDescent="0.2">
      <c r="A25" s="74" t="s">
        <v>39</v>
      </c>
      <c r="B25" s="97" t="s">
        <v>20</v>
      </c>
      <c r="C25" s="97" t="s">
        <v>20</v>
      </c>
      <c r="D25" s="97" t="s">
        <v>20</v>
      </c>
      <c r="E25" s="97">
        <v>36.54655461324942</v>
      </c>
      <c r="F25" s="97">
        <v>31.333995435719718</v>
      </c>
      <c r="G25" s="97">
        <v>49.753586024521198</v>
      </c>
      <c r="H25" s="97">
        <v>52.566989518615991</v>
      </c>
      <c r="I25" s="97">
        <v>53.924311373746377</v>
      </c>
      <c r="J25" s="97">
        <v>54.631340221947589</v>
      </c>
      <c r="K25" s="99">
        <v>49.209498614260518</v>
      </c>
      <c r="L25" s="99">
        <v>50.628993009277977</v>
      </c>
      <c r="M25" s="99">
        <v>53.128697278027559</v>
      </c>
      <c r="N25" s="99">
        <v>52.203194150471433</v>
      </c>
      <c r="O25" s="99">
        <v>53.059793251058785</v>
      </c>
      <c r="P25" s="99">
        <v>54.205547969918435</v>
      </c>
      <c r="Q25" s="99">
        <v>53.494521847255228</v>
      </c>
      <c r="R25" s="99">
        <v>54.71322941045527</v>
      </c>
      <c r="S25" s="99">
        <v>52.131880146592465</v>
      </c>
      <c r="T25" s="99">
        <v>55.532630174250009</v>
      </c>
      <c r="U25" s="99">
        <v>38.933860786540173</v>
      </c>
      <c r="V25" s="99">
        <v>35.272072756831506</v>
      </c>
      <c r="W25" s="99">
        <v>35.932874507982532</v>
      </c>
      <c r="X25" s="99">
        <v>36.370520043292359</v>
      </c>
    </row>
    <row r="26" spans="1:24" x14ac:dyDescent="0.2">
      <c r="A26" s="69" t="s">
        <v>40</v>
      </c>
      <c r="B26" s="97" t="s">
        <v>20</v>
      </c>
      <c r="C26" s="97" t="s">
        <v>20</v>
      </c>
      <c r="D26" s="97" t="s">
        <v>20</v>
      </c>
      <c r="E26" s="97">
        <v>0.24732069249793903</v>
      </c>
      <c r="F26" s="97" t="s">
        <v>20</v>
      </c>
      <c r="G26" s="97" t="s">
        <v>20</v>
      </c>
      <c r="H26" s="97">
        <v>0.35227806481916396</v>
      </c>
      <c r="I26" s="97">
        <v>1.2285012285012287</v>
      </c>
      <c r="J26" s="97">
        <v>1.504237288135593</v>
      </c>
      <c r="K26" s="99">
        <v>2.1295474711623781</v>
      </c>
      <c r="L26" s="99">
        <v>2.9749830966869508</v>
      </c>
      <c r="M26" s="99">
        <v>6.1085972850678729</v>
      </c>
      <c r="N26" s="99">
        <v>8.012510479138454</v>
      </c>
      <c r="O26" s="99">
        <v>12.444757329799568</v>
      </c>
      <c r="P26" s="99">
        <v>10.680392777953756</v>
      </c>
      <c r="Q26" s="99">
        <v>16.882267756521081</v>
      </c>
      <c r="R26" s="99">
        <v>18.552437120623804</v>
      </c>
      <c r="S26" s="99">
        <v>16.415576373451891</v>
      </c>
      <c r="T26" s="99">
        <v>18.171091445427727</v>
      </c>
      <c r="U26" s="99">
        <v>19.056312315685997</v>
      </c>
      <c r="V26" s="99">
        <v>20.369085611211325</v>
      </c>
      <c r="W26" s="99">
        <v>20.709723207948901</v>
      </c>
      <c r="X26" s="99">
        <v>20.403057678943711</v>
      </c>
    </row>
    <row r="27" spans="1:24" x14ac:dyDescent="0.2">
      <c r="A27" s="69" t="s">
        <v>41</v>
      </c>
      <c r="B27" s="97" t="s">
        <v>20</v>
      </c>
      <c r="C27" s="97" t="s">
        <v>20</v>
      </c>
      <c r="D27" s="97">
        <v>45.819262385159796</v>
      </c>
      <c r="E27" s="97">
        <v>28.271446488090302</v>
      </c>
      <c r="F27" s="97">
        <v>30.415184902367187</v>
      </c>
      <c r="G27" s="97">
        <v>39.722483339682775</v>
      </c>
      <c r="H27" s="97">
        <v>39.667752940206327</v>
      </c>
      <c r="I27" s="97">
        <v>30.305451251247007</v>
      </c>
      <c r="J27" s="97">
        <v>28.74835037290487</v>
      </c>
      <c r="K27" s="99">
        <v>25.847442991208247</v>
      </c>
      <c r="L27" s="99">
        <v>27.912410201749555</v>
      </c>
      <c r="M27" s="99">
        <v>30.074434584456228</v>
      </c>
      <c r="N27" s="99">
        <v>29.892686156801538</v>
      </c>
      <c r="O27" s="99">
        <v>29.351835904364449</v>
      </c>
      <c r="P27" s="99">
        <v>30.901598847158695</v>
      </c>
      <c r="Q27" s="99">
        <v>33.749635650058003</v>
      </c>
      <c r="R27" s="99">
        <v>31.771867809604476</v>
      </c>
      <c r="S27" s="99">
        <v>48.810328324994117</v>
      </c>
      <c r="T27" s="99">
        <v>50.337638512384288</v>
      </c>
      <c r="U27" s="99">
        <v>50.405844972269861</v>
      </c>
      <c r="V27" s="99">
        <v>50.221509075007319</v>
      </c>
      <c r="W27" s="99">
        <v>51.1898533161092</v>
      </c>
      <c r="X27" s="99">
        <v>50.782640788915757</v>
      </c>
    </row>
    <row r="28" spans="1:24" x14ac:dyDescent="0.2">
      <c r="A28" s="69" t="s">
        <v>42</v>
      </c>
      <c r="B28" s="97">
        <v>23.182297154837674</v>
      </c>
      <c r="C28" s="97">
        <v>29.716599189623587</v>
      </c>
      <c r="D28" s="97">
        <v>28.805620609632282</v>
      </c>
      <c r="E28" s="97">
        <v>31.928306551297897</v>
      </c>
      <c r="F28" s="97">
        <v>31.935297515886766</v>
      </c>
      <c r="G28" s="97">
        <v>34.754773065050877</v>
      </c>
      <c r="H28" s="97">
        <v>34.171403585483169</v>
      </c>
      <c r="I28" s="97">
        <v>33.213644524236983</v>
      </c>
      <c r="J28" s="97">
        <v>34.660253786328283</v>
      </c>
      <c r="K28" s="99">
        <v>33.759213759213758</v>
      </c>
      <c r="L28" s="99">
        <v>34.693482885321984</v>
      </c>
      <c r="M28" s="99">
        <v>37.897543325080932</v>
      </c>
      <c r="N28" s="99">
        <v>40.171022290545736</v>
      </c>
      <c r="O28" s="99">
        <v>40.350716121924343</v>
      </c>
      <c r="P28" s="99">
        <v>32.644677269327538</v>
      </c>
      <c r="Q28" s="99">
        <v>31.594937337791556</v>
      </c>
      <c r="R28" s="99">
        <v>28.735955056179773</v>
      </c>
      <c r="S28" s="99">
        <v>29.201781431997258</v>
      </c>
      <c r="T28" s="99">
        <v>29.666396542409508</v>
      </c>
      <c r="U28" s="99">
        <v>28.250738431243843</v>
      </c>
      <c r="V28" s="99">
        <v>28.020645482246131</v>
      </c>
      <c r="W28" s="99">
        <v>27.697233297088321</v>
      </c>
      <c r="X28" s="99">
        <v>27.59009009009009</v>
      </c>
    </row>
    <row r="29" spans="1:24" x14ac:dyDescent="0.2">
      <c r="A29" s="69" t="s">
        <v>43</v>
      </c>
      <c r="B29" s="97">
        <v>15.780141843971633</v>
      </c>
      <c r="C29" s="97">
        <v>28.551434569629112</v>
      </c>
      <c r="D29" s="97">
        <v>30.739682047122464</v>
      </c>
      <c r="E29" s="97" t="s">
        <v>20</v>
      </c>
      <c r="F29" s="97">
        <v>30.772489761333144</v>
      </c>
      <c r="G29" s="97" t="s">
        <v>20</v>
      </c>
      <c r="H29" s="97">
        <v>31.435971569690395</v>
      </c>
      <c r="I29" s="97" t="s">
        <v>20</v>
      </c>
      <c r="J29" s="97">
        <v>32.476993865030671</v>
      </c>
      <c r="K29" s="99" t="s">
        <v>20</v>
      </c>
      <c r="L29" s="99">
        <v>30.217491901897269</v>
      </c>
      <c r="M29" s="99" t="s">
        <v>20</v>
      </c>
      <c r="N29" s="99">
        <v>32.963419646526923</v>
      </c>
      <c r="O29" s="99" t="s">
        <v>20</v>
      </c>
      <c r="P29" s="99">
        <v>31.847619047619048</v>
      </c>
      <c r="Q29" s="99" t="s">
        <v>20</v>
      </c>
      <c r="R29" s="99">
        <v>30.428305400372441</v>
      </c>
      <c r="S29" s="99" t="s">
        <v>20</v>
      </c>
      <c r="T29" s="99">
        <v>27.965561224489793</v>
      </c>
      <c r="U29" s="99" t="s">
        <v>20</v>
      </c>
      <c r="V29" s="99">
        <v>24.47730749617542</v>
      </c>
      <c r="W29" s="99" t="s">
        <v>20</v>
      </c>
      <c r="X29" s="99">
        <v>23.785447351066168</v>
      </c>
    </row>
    <row r="30" spans="1:24" x14ac:dyDescent="0.2">
      <c r="A30" s="75" t="s">
        <v>44</v>
      </c>
      <c r="B30" s="100">
        <v>28.952489439460816</v>
      </c>
      <c r="C30" s="100">
        <v>26.652172878101421</v>
      </c>
      <c r="D30" s="100">
        <v>26.019638411828311</v>
      </c>
      <c r="E30" s="100" t="s">
        <v>20</v>
      </c>
      <c r="F30" s="100">
        <v>25.667963524343694</v>
      </c>
      <c r="G30" s="100">
        <v>26.768867924528301</v>
      </c>
      <c r="H30" s="100">
        <v>27.540023442695837</v>
      </c>
      <c r="I30" s="100">
        <v>29.873568520341266</v>
      </c>
      <c r="J30" s="100">
        <v>30.835646947554686</v>
      </c>
      <c r="K30" s="101">
        <v>30.662483258098117</v>
      </c>
      <c r="L30" s="101">
        <v>31.881523625109466</v>
      </c>
      <c r="M30" s="101">
        <v>32.038137820251841</v>
      </c>
      <c r="N30" s="101">
        <v>32.040969809834188</v>
      </c>
      <c r="O30" s="101">
        <v>32.343992272989844</v>
      </c>
      <c r="P30" s="101">
        <v>31.380445594669059</v>
      </c>
      <c r="Q30" s="101">
        <v>31.302881763401917</v>
      </c>
      <c r="R30" s="101">
        <v>31.530576453943198</v>
      </c>
      <c r="S30" s="101">
        <v>31.03946950724842</v>
      </c>
      <c r="T30" s="101">
        <v>31.072826079735329</v>
      </c>
      <c r="U30" s="101">
        <v>32.577259696139222</v>
      </c>
      <c r="V30" s="101">
        <v>33.713907384331613</v>
      </c>
      <c r="W30" s="101">
        <v>34.627650730793064</v>
      </c>
      <c r="X30" s="101">
        <v>34.27627605739395</v>
      </c>
    </row>
    <row r="31" spans="1:24" x14ac:dyDescent="0.2">
      <c r="A31" s="69" t="s">
        <v>45</v>
      </c>
      <c r="B31" s="97" t="s">
        <v>20</v>
      </c>
      <c r="C31" s="97" t="s">
        <v>20</v>
      </c>
      <c r="D31" s="97">
        <v>26.303450862715678</v>
      </c>
      <c r="E31" s="97">
        <v>31.533954671503928</v>
      </c>
      <c r="F31" s="97">
        <v>32.727459860024702</v>
      </c>
      <c r="G31" s="97">
        <v>33.91419725785051</v>
      </c>
      <c r="H31" s="97">
        <v>31.720854723355714</v>
      </c>
      <c r="I31" s="97">
        <v>31.953523558279826</v>
      </c>
      <c r="J31" s="97">
        <v>31.577719974885639</v>
      </c>
      <c r="K31" s="99">
        <v>31.002240021721423</v>
      </c>
      <c r="L31" s="99">
        <v>33.906788550876662</v>
      </c>
      <c r="M31" s="99">
        <v>33.643040668552594</v>
      </c>
      <c r="N31" s="99">
        <v>37.065458274071382</v>
      </c>
      <c r="O31" s="99">
        <v>37.193026247575887</v>
      </c>
      <c r="P31" s="99">
        <v>35.102295772117017</v>
      </c>
      <c r="Q31" s="99">
        <v>34.433459440252491</v>
      </c>
      <c r="R31" s="99">
        <v>29.259279801439291</v>
      </c>
      <c r="S31" s="99">
        <v>29.160945559802578</v>
      </c>
      <c r="T31" s="99">
        <v>28.875957188813278</v>
      </c>
      <c r="U31" s="99">
        <v>31.379367998662428</v>
      </c>
      <c r="V31" s="99">
        <v>32.873630245158779</v>
      </c>
      <c r="W31" s="99">
        <v>31.666275313933852</v>
      </c>
      <c r="X31" s="99">
        <v>35.593433009298394</v>
      </c>
    </row>
    <row r="32" spans="1:24" x14ac:dyDescent="0.2">
      <c r="A32" s="69" t="s">
        <v>46</v>
      </c>
      <c r="B32" s="97" t="s">
        <v>20</v>
      </c>
      <c r="C32" s="97">
        <v>40.274258099506568</v>
      </c>
      <c r="D32" s="97">
        <v>37.046727066629145</v>
      </c>
      <c r="E32" s="97">
        <v>37.503792222716143</v>
      </c>
      <c r="F32" s="97">
        <v>36.656089185787536</v>
      </c>
      <c r="G32" s="97">
        <v>37.533577800248949</v>
      </c>
      <c r="H32" s="97">
        <v>38.42729002016889</v>
      </c>
      <c r="I32" s="97">
        <v>36.789631143484158</v>
      </c>
      <c r="J32" s="97">
        <v>35.399480613381414</v>
      </c>
      <c r="K32" s="99">
        <v>31.890418565599411</v>
      </c>
      <c r="L32" s="99">
        <v>29.753895687636529</v>
      </c>
      <c r="M32" s="99">
        <v>34.477368528084043</v>
      </c>
      <c r="N32" s="99">
        <v>36.575537946551222</v>
      </c>
      <c r="O32" s="99">
        <v>36.866875682760686</v>
      </c>
      <c r="P32" s="99">
        <v>36.385366416075371</v>
      </c>
      <c r="Q32" s="99">
        <v>36.463455884939002</v>
      </c>
      <c r="R32" s="99">
        <v>44.643779433574579</v>
      </c>
      <c r="S32" s="99">
        <v>45.60533549820542</v>
      </c>
      <c r="T32" s="99">
        <v>45.543173243464601</v>
      </c>
      <c r="U32" s="99">
        <v>44.720735099124255</v>
      </c>
      <c r="V32" s="99">
        <v>42.537986535473934</v>
      </c>
      <c r="W32" s="99">
        <v>41.628432959298316</v>
      </c>
      <c r="X32" s="99">
        <v>40.464839883606977</v>
      </c>
    </row>
    <row r="33" spans="1:24" x14ac:dyDescent="0.2">
      <c r="A33" s="69" t="s">
        <v>47</v>
      </c>
      <c r="B33" s="97" t="s">
        <v>20</v>
      </c>
      <c r="C33" s="97" t="s">
        <v>20</v>
      </c>
      <c r="D33" s="97">
        <v>2.5459674121715752</v>
      </c>
      <c r="E33" s="97">
        <v>11.768588333874625</v>
      </c>
      <c r="F33" s="97">
        <v>11.313791940617781</v>
      </c>
      <c r="G33" s="97">
        <v>15.564182350513006</v>
      </c>
      <c r="H33" s="97">
        <v>9.4242272899174164</v>
      </c>
      <c r="I33" s="97">
        <v>10.102849092606162</v>
      </c>
      <c r="J33" s="97">
        <v>13.668621056722369</v>
      </c>
      <c r="K33" s="99">
        <v>17.715011221086705</v>
      </c>
      <c r="L33" s="99">
        <v>24.100195881662671</v>
      </c>
      <c r="M33" s="99">
        <v>28.852283020766933</v>
      </c>
      <c r="N33" s="99">
        <v>24.738141980146008</v>
      </c>
      <c r="O33" s="99">
        <v>24.501018659049407</v>
      </c>
      <c r="P33" s="99">
        <v>22.864975617457826</v>
      </c>
      <c r="Q33" s="99">
        <v>19.724805132960725</v>
      </c>
      <c r="R33" s="99">
        <v>19.716303965438851</v>
      </c>
      <c r="S33" s="99">
        <v>15.219558019731563</v>
      </c>
      <c r="T33" s="99">
        <v>17.443764375097249</v>
      </c>
      <c r="U33" s="99">
        <v>11.31662395629883</v>
      </c>
      <c r="V33" s="99">
        <v>10.63731168725578</v>
      </c>
      <c r="W33" s="99">
        <v>9.806990675300689</v>
      </c>
      <c r="X33" s="99">
        <v>10.20556263552786</v>
      </c>
    </row>
    <row r="34" spans="1:24" x14ac:dyDescent="0.2">
      <c r="A34" s="73" t="s">
        <v>48</v>
      </c>
      <c r="B34" s="97" t="s">
        <v>20</v>
      </c>
      <c r="C34" s="97">
        <v>6.4579060577259764</v>
      </c>
      <c r="D34" s="97">
        <v>5.4107265187692715</v>
      </c>
      <c r="E34" s="97">
        <v>4.5494549337589039</v>
      </c>
      <c r="F34" s="97">
        <v>5.2134367337477334</v>
      </c>
      <c r="G34" s="97">
        <v>5.4241895640515683</v>
      </c>
      <c r="H34" s="97">
        <v>6.0623775479446893</v>
      </c>
      <c r="I34" s="97">
        <v>5.456083174904701</v>
      </c>
      <c r="J34" s="97">
        <v>5.7794000655154658</v>
      </c>
      <c r="K34" s="99">
        <v>6.1076462612169031</v>
      </c>
      <c r="L34" s="99">
        <v>6.3252886235135639</v>
      </c>
      <c r="M34" s="99">
        <v>6.696913656427725</v>
      </c>
      <c r="N34" s="99">
        <v>7.1304557953195156</v>
      </c>
      <c r="O34" s="99">
        <v>8.3522935274979488</v>
      </c>
      <c r="P34" s="99">
        <v>9.0321901057080236</v>
      </c>
      <c r="Q34" s="99">
        <v>9.2944859172377488</v>
      </c>
      <c r="R34" s="99">
        <v>9.0058036995583883</v>
      </c>
      <c r="S34" s="99">
        <v>9.78030198447955</v>
      </c>
      <c r="T34" s="99">
        <v>9.5915342499271059</v>
      </c>
      <c r="U34" s="99">
        <v>9.1048544248916539</v>
      </c>
      <c r="V34" s="99">
        <v>9.0206920966874051</v>
      </c>
      <c r="W34" s="99">
        <v>9.676463139811851</v>
      </c>
      <c r="X34" s="99">
        <v>10.626120309658194</v>
      </c>
    </row>
    <row r="35" spans="1:24" x14ac:dyDescent="0.2">
      <c r="A35" s="69" t="s">
        <v>49</v>
      </c>
      <c r="B35" s="97" t="s">
        <v>20</v>
      </c>
      <c r="C35" s="97" t="s">
        <v>20</v>
      </c>
      <c r="D35" s="97">
        <v>27.424615871833346</v>
      </c>
      <c r="E35" s="97">
        <v>23.913115712804696</v>
      </c>
      <c r="F35" s="97">
        <v>23.589107479479743</v>
      </c>
      <c r="G35" s="97">
        <v>25.658633035857427</v>
      </c>
      <c r="H35" s="97">
        <v>26.714357208042628</v>
      </c>
      <c r="I35" s="97">
        <v>25.479095477635617</v>
      </c>
      <c r="J35" s="97">
        <v>24.248558391964195</v>
      </c>
      <c r="K35" s="99">
        <v>23.975953026377649</v>
      </c>
      <c r="L35" s="99">
        <v>21.075169215302562</v>
      </c>
      <c r="M35" s="99">
        <v>20.574256173078137</v>
      </c>
      <c r="N35" s="99">
        <v>27.193881114810591</v>
      </c>
      <c r="O35" s="99">
        <v>29.597115535350365</v>
      </c>
      <c r="P35" s="99">
        <v>28.325911265050308</v>
      </c>
      <c r="Q35" s="99">
        <v>29.723811232627824</v>
      </c>
      <c r="R35" s="99">
        <v>29.873554522857454</v>
      </c>
      <c r="S35" s="99">
        <v>28.107967068312689</v>
      </c>
      <c r="T35" s="99">
        <v>29.218450841877296</v>
      </c>
      <c r="U35" s="99">
        <v>30.346753141609291</v>
      </c>
      <c r="V35" s="99">
        <v>29.418918396962994</v>
      </c>
      <c r="W35" s="99">
        <v>27.734090083916996</v>
      </c>
      <c r="X35" s="99" t="s">
        <v>20</v>
      </c>
    </row>
    <row r="36" spans="1:24" x14ac:dyDescent="0.2">
      <c r="A36" s="69" t="s">
        <v>50</v>
      </c>
      <c r="B36" s="97" t="s">
        <v>20</v>
      </c>
      <c r="C36" s="97">
        <v>3.9109255393154552</v>
      </c>
      <c r="D36" s="97">
        <v>5.8615556380475651</v>
      </c>
      <c r="E36" s="97">
        <v>9.5136378572212621</v>
      </c>
      <c r="F36" s="97">
        <v>8.9840729859474333</v>
      </c>
      <c r="G36" s="97">
        <v>9.0952155374167312</v>
      </c>
      <c r="H36" s="97">
        <v>13.155644241860234</v>
      </c>
      <c r="I36" s="97">
        <v>20.114860014359675</v>
      </c>
      <c r="J36" s="97">
        <v>20.418499267105709</v>
      </c>
      <c r="K36" s="99">
        <v>24.104574196373459</v>
      </c>
      <c r="L36" s="99">
        <v>24.993843532312258</v>
      </c>
      <c r="M36" s="99">
        <v>24.256389368237876</v>
      </c>
      <c r="N36" s="99">
        <v>25.008589270491228</v>
      </c>
      <c r="O36" s="99">
        <v>27.639253382879165</v>
      </c>
      <c r="P36" s="99">
        <v>34.948447974273726</v>
      </c>
      <c r="Q36" s="99">
        <v>34.026573728043637</v>
      </c>
      <c r="R36" s="99">
        <v>33.103087600026022</v>
      </c>
      <c r="S36" s="99">
        <v>34.415626600976566</v>
      </c>
      <c r="T36" s="99">
        <v>43.791789248462152</v>
      </c>
      <c r="U36" s="99">
        <v>27.714622328680544</v>
      </c>
      <c r="V36" s="99">
        <v>24.669172380183053</v>
      </c>
      <c r="W36" s="99">
        <v>24.275880987606318</v>
      </c>
      <c r="X36" s="99">
        <v>25.18667223322818</v>
      </c>
    </row>
    <row r="37" spans="1:24" x14ac:dyDescent="0.2">
      <c r="A37" s="69" t="s">
        <v>51</v>
      </c>
      <c r="B37" s="97" t="s">
        <v>20</v>
      </c>
      <c r="C37" s="97" t="s">
        <v>20</v>
      </c>
      <c r="D37" s="97">
        <v>27.591759322314367</v>
      </c>
      <c r="E37" s="97">
        <v>16.609154241930636</v>
      </c>
      <c r="F37" s="97">
        <v>16.247574923922386</v>
      </c>
      <c r="G37" s="97">
        <v>15.544930824333106</v>
      </c>
      <c r="H37" s="97">
        <v>13.703462421029464</v>
      </c>
      <c r="I37" s="97">
        <v>12.914739089539475</v>
      </c>
      <c r="J37" s="97">
        <v>16.747712682897252</v>
      </c>
      <c r="K37" s="99">
        <v>15.090974944781605</v>
      </c>
      <c r="L37" s="99">
        <v>15.558130706679188</v>
      </c>
      <c r="M37" s="99">
        <v>13.426319889443123</v>
      </c>
      <c r="N37" s="99">
        <v>14.564083608966424</v>
      </c>
      <c r="O37" s="99">
        <v>13.911403299452235</v>
      </c>
      <c r="P37" s="99">
        <v>11.790171599013478</v>
      </c>
      <c r="Q37" s="99">
        <v>11.125964929667589</v>
      </c>
      <c r="R37" s="99">
        <v>10.420461652849994</v>
      </c>
      <c r="S37" s="99">
        <v>10.453528099151738</v>
      </c>
      <c r="T37" s="99">
        <v>10.190758756346218</v>
      </c>
      <c r="U37" s="99">
        <v>10.832030918045749</v>
      </c>
      <c r="V37" s="99">
        <v>11.203540859862567</v>
      </c>
      <c r="W37" s="99">
        <v>11.915122432379949</v>
      </c>
      <c r="X37" s="99">
        <v>11.783189117234523</v>
      </c>
    </row>
    <row r="38" spans="1:24" x14ac:dyDescent="0.2">
      <c r="A38" s="69" t="s">
        <v>52</v>
      </c>
      <c r="B38" s="97">
        <v>22.946451870017583</v>
      </c>
      <c r="C38" s="97">
        <v>22.21808486581531</v>
      </c>
      <c r="D38" s="97">
        <v>32.02472437601763</v>
      </c>
      <c r="E38" s="97">
        <v>29.618544399813395</v>
      </c>
      <c r="F38" s="97">
        <v>30.918716197455755</v>
      </c>
      <c r="G38" s="97">
        <v>29.776043443434929</v>
      </c>
      <c r="H38" s="97">
        <v>30.341508304602584</v>
      </c>
      <c r="I38" s="97">
        <v>29.529662149480629</v>
      </c>
      <c r="J38" s="97">
        <v>29.027803725280044</v>
      </c>
      <c r="K38" s="99">
        <v>27.640103869772897</v>
      </c>
      <c r="L38" s="99">
        <v>26.371585721056196</v>
      </c>
      <c r="M38" s="99">
        <v>26.74857409770625</v>
      </c>
      <c r="N38" s="99">
        <v>27.831911664308929</v>
      </c>
      <c r="O38" s="99">
        <v>28.263102569806055</v>
      </c>
      <c r="P38" s="99">
        <v>28.214470390371055</v>
      </c>
      <c r="Q38" s="99">
        <v>27.745538347198188</v>
      </c>
      <c r="R38" s="99">
        <v>28.031537224909268</v>
      </c>
      <c r="S38" s="99">
        <v>28.127596278172788</v>
      </c>
      <c r="T38" s="99">
        <v>28.120255086547218</v>
      </c>
      <c r="U38" s="99">
        <v>27.518853695324285</v>
      </c>
      <c r="V38" s="99">
        <v>27.084107370256476</v>
      </c>
      <c r="W38" s="99">
        <v>26.40171283286498</v>
      </c>
      <c r="X38" s="99">
        <v>26.592602106344721</v>
      </c>
    </row>
    <row r="39" spans="1:24" x14ac:dyDescent="0.2">
      <c r="A39" s="69" t="s">
        <v>53</v>
      </c>
      <c r="B39" s="97">
        <v>13.553581804598656</v>
      </c>
      <c r="C39" s="97">
        <v>16.65018133860864</v>
      </c>
      <c r="D39" s="97">
        <v>19.214023586418215</v>
      </c>
      <c r="E39" s="97">
        <v>20.588170005643978</v>
      </c>
      <c r="F39" s="97">
        <v>22.689489226730831</v>
      </c>
      <c r="G39" s="97">
        <v>24.018348432998053</v>
      </c>
      <c r="H39" s="97">
        <v>24.045009322498128</v>
      </c>
      <c r="I39" s="97">
        <v>24.71540539606185</v>
      </c>
      <c r="J39" s="97">
        <v>25.737044075051195</v>
      </c>
      <c r="K39" s="99">
        <v>26.123233533450275</v>
      </c>
      <c r="L39" s="99">
        <v>26.080872151944668</v>
      </c>
      <c r="M39" s="99">
        <v>26.497366680536267</v>
      </c>
      <c r="N39" s="99">
        <v>27.946612227222818</v>
      </c>
      <c r="O39" s="99">
        <v>27.045299294438969</v>
      </c>
      <c r="P39" s="99">
        <v>26.028773142145457</v>
      </c>
      <c r="Q39" s="99">
        <v>26.703325186995482</v>
      </c>
      <c r="R39" s="99">
        <v>26.418263486533384</v>
      </c>
      <c r="S39" s="99">
        <v>25.779748754885684</v>
      </c>
      <c r="T39" s="99">
        <v>25.324732814772656</v>
      </c>
      <c r="U39" s="99">
        <v>24.253839466821212</v>
      </c>
      <c r="V39" s="99">
        <v>23.480404267910803</v>
      </c>
      <c r="W39" s="99">
        <v>23.575808091843147</v>
      </c>
      <c r="X39" s="99">
        <v>23.07988598721208</v>
      </c>
    </row>
    <row r="40" spans="1:24" x14ac:dyDescent="0.2">
      <c r="A40" s="69" t="s">
        <v>54</v>
      </c>
      <c r="B40" s="97">
        <v>19.881656804733726</v>
      </c>
      <c r="C40" s="97" t="s">
        <v>20</v>
      </c>
      <c r="D40" s="97" t="s">
        <v>20</v>
      </c>
      <c r="E40" s="97">
        <v>22.857142857142858</v>
      </c>
      <c r="F40" s="97" t="s">
        <v>20</v>
      </c>
      <c r="G40" s="97" t="s">
        <v>20</v>
      </c>
      <c r="H40" s="97" t="s">
        <v>20</v>
      </c>
      <c r="I40" s="97">
        <v>22.900763358778626</v>
      </c>
      <c r="J40" s="97" t="s">
        <v>20</v>
      </c>
      <c r="K40" s="99" t="s">
        <v>20</v>
      </c>
      <c r="L40" s="99" t="s">
        <v>20</v>
      </c>
      <c r="M40" s="99">
        <v>24.171779141104295</v>
      </c>
      <c r="N40" s="99" t="s">
        <v>20</v>
      </c>
      <c r="O40" s="99" t="s">
        <v>20</v>
      </c>
      <c r="P40" s="99" t="s">
        <v>20</v>
      </c>
      <c r="Q40" s="99">
        <v>26.073442084543274</v>
      </c>
      <c r="R40" s="99" t="s">
        <v>20</v>
      </c>
      <c r="S40" s="99" t="s">
        <v>20</v>
      </c>
      <c r="T40" s="99">
        <v>26.676703619624949</v>
      </c>
      <c r="U40" s="99" t="s">
        <v>20</v>
      </c>
      <c r="V40" s="99">
        <v>28.195533283015738</v>
      </c>
      <c r="W40" s="99" t="s">
        <v>20</v>
      </c>
      <c r="X40" s="99" t="s">
        <v>20</v>
      </c>
    </row>
    <row r="41" spans="1:24" x14ac:dyDescent="0.2">
      <c r="A41" s="69" t="s">
        <v>55</v>
      </c>
      <c r="B41" s="97">
        <v>29.991817001118591</v>
      </c>
      <c r="C41" s="97">
        <v>27.375478927203069</v>
      </c>
      <c r="D41" s="97">
        <v>21.567863375294376</v>
      </c>
      <c r="E41" s="97" t="s">
        <v>20</v>
      </c>
      <c r="F41" s="97">
        <v>19.602101466527326</v>
      </c>
      <c r="G41" s="97" t="s">
        <v>20</v>
      </c>
      <c r="H41" s="97">
        <v>21.764335093466151</v>
      </c>
      <c r="I41" s="97">
        <v>22.948355425676173</v>
      </c>
      <c r="J41" s="97">
        <v>21.99508489722967</v>
      </c>
      <c r="K41" s="99">
        <v>20.627099199104087</v>
      </c>
      <c r="L41" s="99">
        <v>21.919122303766343</v>
      </c>
      <c r="M41" s="99">
        <v>21.311600016891177</v>
      </c>
      <c r="N41" s="99">
        <v>24.624918460534897</v>
      </c>
      <c r="O41" s="99">
        <v>26.347310678668279</v>
      </c>
      <c r="P41" s="99">
        <v>26.300196113089076</v>
      </c>
      <c r="Q41" s="99">
        <v>27.116639511706957</v>
      </c>
      <c r="R41" s="99">
        <v>27.144060657118786</v>
      </c>
      <c r="S41" s="99">
        <v>28.970189264259417</v>
      </c>
      <c r="T41" s="99">
        <v>26.70803377422601</v>
      </c>
      <c r="U41" s="99">
        <v>26.819741651089473</v>
      </c>
      <c r="V41" s="99">
        <v>24.934418640536997</v>
      </c>
      <c r="W41" s="99">
        <v>25.319455444618367</v>
      </c>
      <c r="X41" s="99">
        <v>23.670641880042091</v>
      </c>
    </row>
    <row r="42" spans="1:24" x14ac:dyDescent="0.2">
      <c r="A42" s="69" t="s">
        <v>56</v>
      </c>
      <c r="B42" s="97" t="s">
        <v>20</v>
      </c>
      <c r="C42" s="97">
        <v>24.766690595836323</v>
      </c>
      <c r="D42" s="97" t="s">
        <v>20</v>
      </c>
      <c r="E42" s="97" t="s">
        <v>20</v>
      </c>
      <c r="F42" s="97">
        <v>25.322270771759747</v>
      </c>
      <c r="G42" s="97" t="s">
        <v>20</v>
      </c>
      <c r="H42" s="97">
        <v>20.54430387626434</v>
      </c>
      <c r="I42" s="97">
        <v>21.098876009878783</v>
      </c>
      <c r="J42" s="97">
        <v>19.309943100120087</v>
      </c>
      <c r="K42" s="99">
        <v>19.967882464103841</v>
      </c>
      <c r="L42" s="99">
        <v>19.447221467672541</v>
      </c>
      <c r="M42" s="99">
        <v>19.919950747695719</v>
      </c>
      <c r="N42" s="99">
        <v>24.344084346615524</v>
      </c>
      <c r="O42" s="99">
        <v>26.783131367167794</v>
      </c>
      <c r="P42" s="99">
        <v>29.758921441176252</v>
      </c>
      <c r="Q42" s="99">
        <v>30.719641925282492</v>
      </c>
      <c r="R42" s="99">
        <v>28.420460447239428</v>
      </c>
      <c r="S42" s="99">
        <v>28.548582607510653</v>
      </c>
      <c r="T42" s="99">
        <v>30.543096277759378</v>
      </c>
      <c r="U42" s="99">
        <v>32.665414633554313</v>
      </c>
      <c r="V42" s="99">
        <v>33.595904110123207</v>
      </c>
      <c r="W42" s="99" t="s">
        <v>20</v>
      </c>
      <c r="X42" s="99" t="s">
        <v>20</v>
      </c>
    </row>
    <row r="43" spans="1:24" x14ac:dyDescent="0.2">
      <c r="A43" s="69" t="s">
        <v>57</v>
      </c>
      <c r="B43" s="97" t="s">
        <v>20</v>
      </c>
      <c r="C43" s="97" t="s">
        <v>20</v>
      </c>
      <c r="D43" s="97" t="s">
        <v>20</v>
      </c>
      <c r="E43" s="97">
        <v>12.167785890807597</v>
      </c>
      <c r="F43" s="97">
        <v>12.450987590146639</v>
      </c>
      <c r="G43" s="97">
        <v>12.314329673845405</v>
      </c>
      <c r="H43" s="97">
        <v>11.891780812421763</v>
      </c>
      <c r="I43" s="97">
        <v>11.528142219066069</v>
      </c>
      <c r="J43" s="97">
        <v>11.421498248399848</v>
      </c>
      <c r="K43" s="99">
        <v>12.234567748022778</v>
      </c>
      <c r="L43" s="99">
        <v>12.188562641242452</v>
      </c>
      <c r="M43" s="99">
        <v>12.207377289540604</v>
      </c>
      <c r="N43" s="99">
        <v>12.859231756721243</v>
      </c>
      <c r="O43" s="99">
        <v>12.321126530379265</v>
      </c>
      <c r="P43" s="99">
        <v>12.228109789962009</v>
      </c>
      <c r="Q43" s="99">
        <v>11.603370560653772</v>
      </c>
      <c r="R43" s="99">
        <v>11.101907977236818</v>
      </c>
      <c r="S43" s="99">
        <v>10.382577754004124</v>
      </c>
      <c r="T43" s="99">
        <v>9.9216760185828523</v>
      </c>
      <c r="U43" s="99">
        <v>9.3960661769080982</v>
      </c>
      <c r="V43" s="99">
        <v>8.9747682196487659</v>
      </c>
      <c r="W43" s="99">
        <v>8.8895452788546194</v>
      </c>
      <c r="X43" s="99">
        <v>8.4107968849848209</v>
      </c>
    </row>
    <row r="44" spans="1:24" x14ac:dyDescent="0.2">
      <c r="A44" s="73" t="s">
        <v>58</v>
      </c>
      <c r="B44" s="97" t="s">
        <v>20</v>
      </c>
      <c r="C44" s="97" t="s">
        <v>20</v>
      </c>
      <c r="D44" s="97">
        <v>8.4812552744124847</v>
      </c>
      <c r="E44" s="97">
        <v>14.210637590987343</v>
      </c>
      <c r="F44" s="97">
        <v>15.65797367399513</v>
      </c>
      <c r="G44" s="97">
        <v>15.629293250587098</v>
      </c>
      <c r="H44" s="97">
        <v>15.26247927230818</v>
      </c>
      <c r="I44" s="97">
        <v>14.76837065314481</v>
      </c>
      <c r="J44" s="97">
        <v>18.56161122791158</v>
      </c>
      <c r="K44" s="99">
        <v>18.721123115099733</v>
      </c>
      <c r="L44" s="99">
        <v>18.615596917553773</v>
      </c>
      <c r="M44" s="99">
        <v>18.511732491337224</v>
      </c>
      <c r="N44" s="99">
        <v>19.996295197809228</v>
      </c>
      <c r="O44" s="99">
        <v>20.040298350583264</v>
      </c>
      <c r="P44" s="99">
        <v>24.362664459400019</v>
      </c>
      <c r="Q44" s="99">
        <v>27.471598338586272</v>
      </c>
      <c r="R44" s="99">
        <v>27.227795843429618</v>
      </c>
      <c r="S44" s="99">
        <v>25.413163136993067</v>
      </c>
      <c r="T44" s="99">
        <v>24.906217774889953</v>
      </c>
      <c r="U44" s="99">
        <v>20.449883082863966</v>
      </c>
      <c r="V44" s="99">
        <v>19.628313163228757</v>
      </c>
      <c r="W44" s="99">
        <v>21.481126716670659</v>
      </c>
      <c r="X44" s="99">
        <v>21.793454516729039</v>
      </c>
    </row>
    <row r="45" spans="1:24" x14ac:dyDescent="0.2">
      <c r="A45" s="69" t="s">
        <v>59</v>
      </c>
      <c r="B45" s="97" t="s">
        <v>20</v>
      </c>
      <c r="C45" s="97">
        <v>71.053051203181212</v>
      </c>
      <c r="D45" s="97">
        <v>69.03124920046649</v>
      </c>
      <c r="E45" s="97">
        <v>60.369785269605856</v>
      </c>
      <c r="F45" s="97">
        <v>58.90078505492815</v>
      </c>
      <c r="G45" s="97">
        <v>64.289253458184433</v>
      </c>
      <c r="H45" s="97">
        <v>66.33373961800396</v>
      </c>
      <c r="I45" s="97">
        <v>67.865926826122191</v>
      </c>
      <c r="J45" s="97">
        <v>54.614017397043703</v>
      </c>
      <c r="K45" s="99">
        <v>51.296608203442815</v>
      </c>
      <c r="L45" s="99">
        <v>48.181966757336042</v>
      </c>
      <c r="M45" s="99">
        <v>43.825242476187604</v>
      </c>
      <c r="N45" s="99">
        <v>47.427267892623298</v>
      </c>
      <c r="O45" s="99">
        <v>46.009782478508434</v>
      </c>
      <c r="P45" s="99">
        <v>45.484183017083332</v>
      </c>
      <c r="Q45" s="99">
        <v>43.898404127983028</v>
      </c>
      <c r="R45" s="99">
        <v>42.089373081776706</v>
      </c>
      <c r="S45" s="99">
        <v>40.531029541399235</v>
      </c>
      <c r="T45" s="99">
        <v>39.658722514519354</v>
      </c>
      <c r="U45" s="99">
        <v>36.296321307050469</v>
      </c>
      <c r="V45" s="99">
        <v>33.548975501246375</v>
      </c>
      <c r="W45" s="99">
        <v>30.324363082986906</v>
      </c>
      <c r="X45" s="99">
        <v>29.178276171160494</v>
      </c>
    </row>
    <row r="46" spans="1:24" x14ac:dyDescent="0.2">
      <c r="A46" s="5" t="s">
        <v>60</v>
      </c>
      <c r="B46" s="97">
        <v>17.061162160025514</v>
      </c>
      <c r="C46" s="97">
        <v>16.236336603906192</v>
      </c>
      <c r="D46" s="97">
        <v>18.221451167467421</v>
      </c>
      <c r="E46" s="97">
        <v>16.433411391042362</v>
      </c>
      <c r="F46" s="97">
        <v>16.766522858307955</v>
      </c>
      <c r="G46" s="97">
        <v>17.306234137919322</v>
      </c>
      <c r="H46" s="97">
        <v>17.160227363714739</v>
      </c>
      <c r="I46" s="97">
        <v>16.732827708877913</v>
      </c>
      <c r="J46" s="97">
        <v>16.752213881704055</v>
      </c>
      <c r="K46" s="99">
        <v>16.386573561465248</v>
      </c>
      <c r="L46" s="99">
        <v>16.140796672675357</v>
      </c>
      <c r="M46" s="99">
        <v>16.780346655629451</v>
      </c>
      <c r="N46" s="99">
        <v>17.697858493978984</v>
      </c>
      <c r="O46" s="99">
        <v>18.184136222764511</v>
      </c>
      <c r="P46" s="99">
        <v>17.887704626558282</v>
      </c>
      <c r="Q46" s="99">
        <v>17.671172061647841</v>
      </c>
      <c r="R46" s="99">
        <v>17.937785137060633</v>
      </c>
      <c r="S46" s="99">
        <v>17.722099860782787</v>
      </c>
      <c r="T46" s="99">
        <v>17.283056568147131</v>
      </c>
      <c r="U46" s="99">
        <v>18.038465392395189</v>
      </c>
      <c r="V46" s="99">
        <v>17.359798362321669</v>
      </c>
      <c r="W46" s="99">
        <v>17.57894991780999</v>
      </c>
      <c r="X46" s="99">
        <v>17.42580191248549</v>
      </c>
    </row>
    <row r="47" spans="1:24" x14ac:dyDescent="0.2">
      <c r="A47" s="69" t="s">
        <v>61</v>
      </c>
      <c r="B47" s="97" t="s">
        <v>20</v>
      </c>
      <c r="C47" s="97">
        <v>20.291047847068945</v>
      </c>
      <c r="D47" s="97">
        <v>24.757894225868306</v>
      </c>
      <c r="E47" s="97">
        <v>24.016487708231331</v>
      </c>
      <c r="F47" s="97">
        <v>25.740655395390778</v>
      </c>
      <c r="G47" s="97">
        <v>25.156149581676583</v>
      </c>
      <c r="H47" s="97">
        <v>26.723232079575403</v>
      </c>
      <c r="I47" s="97">
        <v>24.577662409778466</v>
      </c>
      <c r="J47" s="97">
        <v>25.146704915192235</v>
      </c>
      <c r="K47" s="99">
        <v>24.350712661145131</v>
      </c>
      <c r="L47" s="99">
        <v>23.348221844514779</v>
      </c>
      <c r="M47" s="99">
        <v>22.037141312671743</v>
      </c>
      <c r="N47" s="99">
        <v>20.936479534106812</v>
      </c>
      <c r="O47" s="99">
        <v>19.928081093322113</v>
      </c>
      <c r="P47" s="99">
        <v>20.183290232613146</v>
      </c>
      <c r="Q47" s="99">
        <v>18.411096024729201</v>
      </c>
      <c r="R47" s="99">
        <v>14.392681938099066</v>
      </c>
      <c r="S47" s="99">
        <v>13.497679962982787</v>
      </c>
      <c r="T47" s="99">
        <v>12.114271513656256</v>
      </c>
      <c r="U47" s="99">
        <v>11.145204566192517</v>
      </c>
      <c r="V47" s="99">
        <v>13.290852920592819</v>
      </c>
      <c r="W47" s="99">
        <v>12.708344448043615</v>
      </c>
      <c r="X47" s="99">
        <v>14.197550467509723</v>
      </c>
    </row>
    <row r="48" spans="1:24" x14ac:dyDescent="0.2">
      <c r="A48" s="69" t="s">
        <v>62</v>
      </c>
      <c r="B48" s="97">
        <v>9.7388829239731542</v>
      </c>
      <c r="C48" s="97">
        <v>11.278733812398906</v>
      </c>
      <c r="D48" s="97">
        <v>12.281545744670371</v>
      </c>
      <c r="E48" s="97">
        <v>11.388318930812243</v>
      </c>
      <c r="F48" s="97">
        <v>12.03262940786046</v>
      </c>
      <c r="G48" s="97">
        <v>13.536698214662135</v>
      </c>
      <c r="H48" s="97">
        <v>14.278956753739976</v>
      </c>
      <c r="I48" s="97">
        <v>14.65187802643633</v>
      </c>
      <c r="J48" s="97">
        <v>14.325507119173006</v>
      </c>
      <c r="K48" s="99">
        <v>13.854265724765657</v>
      </c>
      <c r="L48" s="99">
        <v>13.449079186781518</v>
      </c>
      <c r="M48" s="99">
        <v>13.239678026117405</v>
      </c>
      <c r="N48" s="99">
        <v>14.018528315350451</v>
      </c>
      <c r="O48" s="99">
        <v>14.722026467167204</v>
      </c>
      <c r="P48" s="99">
        <v>14.526794356339812</v>
      </c>
      <c r="Q48" s="99">
        <v>14.020062208040079</v>
      </c>
      <c r="R48" s="99">
        <v>13.52322863018755</v>
      </c>
      <c r="S48" s="99">
        <v>13.071615901786782</v>
      </c>
      <c r="T48" s="99">
        <v>13.031238593809553</v>
      </c>
      <c r="U48" s="99">
        <v>12.967328164820952</v>
      </c>
      <c r="V48" s="99">
        <v>12.781323751714321</v>
      </c>
      <c r="W48" s="99">
        <v>12.329251951523851</v>
      </c>
      <c r="X48" s="99">
        <v>11.97291390033447</v>
      </c>
    </row>
    <row r="49" spans="1:24" x14ac:dyDescent="0.2">
      <c r="A49" s="69" t="s">
        <v>63</v>
      </c>
      <c r="B49" s="97">
        <v>32.800236477095474</v>
      </c>
      <c r="C49" s="97" t="s">
        <v>20</v>
      </c>
      <c r="D49" s="97" t="s">
        <v>20</v>
      </c>
      <c r="E49" s="97" t="s">
        <v>20</v>
      </c>
      <c r="F49" s="97" t="s">
        <v>20</v>
      </c>
      <c r="G49" s="97">
        <v>27.028595228371806</v>
      </c>
      <c r="H49" s="97" t="s">
        <v>20</v>
      </c>
      <c r="I49" s="97">
        <v>26.700385138067173</v>
      </c>
      <c r="J49" s="97">
        <v>24.716151918551329</v>
      </c>
      <c r="K49" s="99">
        <v>24.106022438244498</v>
      </c>
      <c r="L49" s="99">
        <v>23.8398529954578</v>
      </c>
      <c r="M49" s="99">
        <v>24.967475086313566</v>
      </c>
      <c r="N49" s="99">
        <v>26.095074096777367</v>
      </c>
      <c r="O49" s="99">
        <v>25.840358324118203</v>
      </c>
      <c r="P49" s="99">
        <v>25.585636637472991</v>
      </c>
      <c r="Q49" s="99">
        <v>24.565722493066204</v>
      </c>
      <c r="R49" s="99">
        <v>24.320190336049027</v>
      </c>
      <c r="S49" s="99">
        <v>23.69111781983381</v>
      </c>
      <c r="T49" s="99">
        <v>23.508645369823412</v>
      </c>
      <c r="U49" s="99">
        <v>22.219699919784798</v>
      </c>
      <c r="V49" s="99">
        <v>22.437831167849932</v>
      </c>
      <c r="W49" s="99">
        <v>22.437824519281222</v>
      </c>
      <c r="X49" s="99">
        <v>21.793741970248604</v>
      </c>
    </row>
    <row r="50" spans="1:24" x14ac:dyDescent="0.2">
      <c r="A50" s="75" t="s">
        <v>64</v>
      </c>
      <c r="B50" s="100" t="s">
        <v>20</v>
      </c>
      <c r="C50" s="100">
        <v>15.118989969416868</v>
      </c>
      <c r="D50" s="100">
        <v>16.440515640030874</v>
      </c>
      <c r="E50" s="100">
        <v>16.117937824720713</v>
      </c>
      <c r="F50" s="100">
        <v>16.575769213061935</v>
      </c>
      <c r="G50" s="100">
        <v>17.610234190627452</v>
      </c>
      <c r="H50" s="100">
        <v>17.996076811228644</v>
      </c>
      <c r="I50" s="100">
        <v>18.03475061674154</v>
      </c>
      <c r="J50" s="100">
        <v>17.776814952820114</v>
      </c>
      <c r="K50" s="101">
        <v>17.340130995672425</v>
      </c>
      <c r="L50" s="101">
        <v>17.232183499911432</v>
      </c>
      <c r="M50" s="101">
        <v>17.261690638571157</v>
      </c>
      <c r="N50" s="101">
        <v>18.395265051224953</v>
      </c>
      <c r="O50" s="101">
        <v>18.702749761900009</v>
      </c>
      <c r="P50" s="101">
        <v>18.453964758344902</v>
      </c>
      <c r="Q50" s="101">
        <v>18.317622331398493</v>
      </c>
      <c r="R50" s="101">
        <v>18.090761697957877</v>
      </c>
      <c r="S50" s="101">
        <v>17.850576934900577</v>
      </c>
      <c r="T50" s="101">
        <v>17.70057037897125</v>
      </c>
      <c r="U50" s="101">
        <v>17.578141793818229</v>
      </c>
      <c r="V50" s="101">
        <v>17.157518224964967</v>
      </c>
      <c r="W50" s="101">
        <v>16.806926923704449</v>
      </c>
      <c r="X50" s="101">
        <v>16.538816680183007</v>
      </c>
    </row>
    <row r="51" spans="1:24" x14ac:dyDescent="0.2">
      <c r="A51" s="95" t="s">
        <v>233</v>
      </c>
      <c r="B51" s="100" t="s">
        <v>20</v>
      </c>
      <c r="C51" s="100">
        <v>18.986018210984607</v>
      </c>
      <c r="D51" s="100">
        <v>20.841822742446752</v>
      </c>
      <c r="E51" s="100">
        <v>21.506616242491727</v>
      </c>
      <c r="F51" s="100">
        <v>21.828357023234048</v>
      </c>
      <c r="G51" s="100">
        <v>22.393047971287761</v>
      </c>
      <c r="H51" s="100">
        <v>22.70461493541351</v>
      </c>
      <c r="I51" s="100">
        <v>22.315319902912897</v>
      </c>
      <c r="J51" s="100">
        <v>22.203239559119559</v>
      </c>
      <c r="K51" s="101">
        <v>21.961619584004875</v>
      </c>
      <c r="L51" s="101">
        <v>22.094472662580618</v>
      </c>
      <c r="M51" s="101">
        <v>22.632805281903998</v>
      </c>
      <c r="N51" s="101">
        <v>23.640573652997993</v>
      </c>
      <c r="O51" s="101">
        <v>23.974437300403888</v>
      </c>
      <c r="P51" s="101">
        <v>23.276679777559156</v>
      </c>
      <c r="Q51" s="101">
        <v>23.074214178884148</v>
      </c>
      <c r="R51" s="101">
        <v>23.098252420288564</v>
      </c>
      <c r="S51" s="101">
        <v>23.059445845680042</v>
      </c>
      <c r="T51" s="101">
        <v>22.762525767800554</v>
      </c>
      <c r="U51" s="101">
        <v>22.227092782811596</v>
      </c>
      <c r="V51" s="101">
        <v>21.750003128651617</v>
      </c>
      <c r="W51" s="101">
        <v>21.703112175367277</v>
      </c>
      <c r="X51" s="101">
        <v>21.615274159952989</v>
      </c>
    </row>
    <row r="53" spans="1:24" x14ac:dyDescent="0.2">
      <c r="A53" s="15" t="s">
        <v>78</v>
      </c>
    </row>
    <row r="54" spans="1:24" x14ac:dyDescent="0.2">
      <c r="A54" s="14" t="s">
        <v>76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X55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7.140625" customWidth="1"/>
    <col min="2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62" t="s">
        <v>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64" t="s">
        <v>239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ht="15.75" x14ac:dyDescent="0.25">
      <c r="A4" s="96" t="s">
        <v>81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x14ac:dyDescent="0.2">
      <c r="A5" s="84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4" ht="14.25" x14ac:dyDescent="0.2">
      <c r="A6" s="66" t="s">
        <v>18</v>
      </c>
      <c r="B6" s="67">
        <v>1981</v>
      </c>
      <c r="C6" s="67">
        <v>1991</v>
      </c>
      <c r="D6" s="67">
        <v>1995</v>
      </c>
      <c r="E6" s="67">
        <v>2000</v>
      </c>
      <c r="F6" s="67">
        <v>2001</v>
      </c>
      <c r="G6" s="67">
        <v>2002</v>
      </c>
      <c r="H6" s="67">
        <v>2003</v>
      </c>
      <c r="I6" s="68">
        <v>2004</v>
      </c>
      <c r="J6" s="68">
        <v>2005</v>
      </c>
      <c r="K6" s="68">
        <v>2006</v>
      </c>
      <c r="L6" s="68">
        <v>2007</v>
      </c>
      <c r="M6" s="68">
        <v>2008</v>
      </c>
      <c r="N6" s="68">
        <v>2009</v>
      </c>
      <c r="O6" s="68">
        <v>2010</v>
      </c>
      <c r="P6" s="68">
        <v>2011</v>
      </c>
      <c r="Q6" s="68">
        <v>2012</v>
      </c>
      <c r="R6" s="68">
        <v>2013</v>
      </c>
      <c r="S6" s="68">
        <v>2014</v>
      </c>
      <c r="T6" s="68">
        <v>2015</v>
      </c>
      <c r="U6" s="68">
        <v>2016</v>
      </c>
      <c r="V6" s="68">
        <v>2017</v>
      </c>
      <c r="W6" s="68">
        <v>2018</v>
      </c>
      <c r="X6" s="68">
        <v>2019</v>
      </c>
    </row>
    <row r="7" spans="1:24" x14ac:dyDescent="0.2">
      <c r="A7" s="90" t="s">
        <v>19</v>
      </c>
      <c r="B7" s="97" t="s">
        <v>20</v>
      </c>
      <c r="C7" s="97" t="s">
        <v>20</v>
      </c>
      <c r="D7" s="97" t="s">
        <v>20</v>
      </c>
      <c r="E7" s="97">
        <v>40.643065852129887</v>
      </c>
      <c r="F7" s="98">
        <v>42.185969995545264</v>
      </c>
      <c r="G7" s="98">
        <v>40.032925549087203</v>
      </c>
      <c r="H7" s="97">
        <v>43.633671153585318</v>
      </c>
      <c r="I7" s="97">
        <v>41.997249320265389</v>
      </c>
      <c r="J7" s="97">
        <v>41.933910425431549</v>
      </c>
      <c r="K7" s="99">
        <v>43.123279672359836</v>
      </c>
      <c r="L7" s="99">
        <v>40.826809095700014</v>
      </c>
      <c r="M7" s="99">
        <v>43.530021511861385</v>
      </c>
      <c r="N7" s="99">
        <v>43.190030937991324</v>
      </c>
      <c r="O7" s="99">
        <v>43.656540899864879</v>
      </c>
      <c r="P7" s="99">
        <v>42.20405195133732</v>
      </c>
      <c r="Q7" s="99">
        <v>45.029300287395834</v>
      </c>
      <c r="R7" s="99">
        <v>46.64255060765273</v>
      </c>
      <c r="S7" s="99">
        <v>49.474638355402256</v>
      </c>
      <c r="T7" s="99">
        <v>52.777135533597566</v>
      </c>
      <c r="U7" s="99">
        <v>50.297018168612382</v>
      </c>
      <c r="V7" s="99">
        <v>47.70630725974106</v>
      </c>
      <c r="W7" s="99">
        <v>41.110639106661381</v>
      </c>
      <c r="X7" s="99">
        <v>39.066881144224425</v>
      </c>
    </row>
    <row r="8" spans="1:24" x14ac:dyDescent="0.2">
      <c r="A8" s="69" t="s">
        <v>21</v>
      </c>
      <c r="B8" s="97">
        <v>46.429003545526811</v>
      </c>
      <c r="C8" s="97" t="s">
        <v>20</v>
      </c>
      <c r="D8" s="97" t="s">
        <v>20</v>
      </c>
      <c r="E8" s="97">
        <v>25.38902588732871</v>
      </c>
      <c r="F8" s="97" t="s">
        <v>20</v>
      </c>
      <c r="G8" s="97">
        <v>21.509126319656605</v>
      </c>
      <c r="H8" s="97" t="s">
        <v>20</v>
      </c>
      <c r="I8" s="97">
        <v>18.56718026741898</v>
      </c>
      <c r="J8" s="97" t="s">
        <v>20</v>
      </c>
      <c r="K8" s="99">
        <v>17.009992018318368</v>
      </c>
      <c r="L8" s="99" t="s">
        <v>20</v>
      </c>
      <c r="M8" s="99">
        <v>14.715660998075206</v>
      </c>
      <c r="N8" s="99" t="s">
        <v>20</v>
      </c>
      <c r="O8" s="99">
        <v>15.35500759246508</v>
      </c>
      <c r="P8" s="99">
        <v>14.175209859905266</v>
      </c>
      <c r="Q8" s="99" t="s">
        <v>20</v>
      </c>
      <c r="R8" s="99">
        <v>14.051955724069904</v>
      </c>
      <c r="S8" s="99" t="s">
        <v>20</v>
      </c>
      <c r="T8" s="99">
        <v>15.940214236447353</v>
      </c>
      <c r="U8" s="99" t="s">
        <v>20</v>
      </c>
      <c r="V8" s="99">
        <v>13.275057399147061</v>
      </c>
      <c r="W8" s="99" t="s">
        <v>20</v>
      </c>
      <c r="X8" s="99" t="s">
        <v>20</v>
      </c>
    </row>
    <row r="9" spans="1:24" x14ac:dyDescent="0.2">
      <c r="A9" s="69" t="s">
        <v>22</v>
      </c>
      <c r="B9" s="97" t="s">
        <v>20</v>
      </c>
      <c r="C9" s="97">
        <v>7.2970183674962401</v>
      </c>
      <c r="D9" s="97">
        <v>6.2048761082711197</v>
      </c>
      <c r="E9" s="97">
        <v>7.4658722968244762</v>
      </c>
      <c r="F9" s="97">
        <v>7.3104738962802953</v>
      </c>
      <c r="G9" s="97">
        <v>8.4211642349970575</v>
      </c>
      <c r="H9" s="97">
        <v>8.1032386004315189</v>
      </c>
      <c r="I9" s="97">
        <v>9.1808282636927814</v>
      </c>
      <c r="J9" s="97">
        <v>9.6745366011882172</v>
      </c>
      <c r="K9" s="99">
        <v>9.4126582791619988</v>
      </c>
      <c r="L9" s="99">
        <v>9.3294610561910751</v>
      </c>
      <c r="M9" s="99">
        <v>9.9145467850001978</v>
      </c>
      <c r="N9" s="99">
        <v>10.21141797644869</v>
      </c>
      <c r="O9" s="99">
        <v>9.3408982156780738</v>
      </c>
      <c r="P9" s="99">
        <v>8.9609596536288354</v>
      </c>
      <c r="Q9" s="99">
        <v>8.8804314753336495</v>
      </c>
      <c r="R9" s="99">
        <v>8.8387010704625855</v>
      </c>
      <c r="S9" s="99">
        <v>9.4538540621206515</v>
      </c>
      <c r="T9" s="99">
        <v>9.7347343125221375</v>
      </c>
      <c r="U9" s="99">
        <v>10.244691978953648</v>
      </c>
      <c r="V9" s="99">
        <v>9.9472775802114644</v>
      </c>
      <c r="W9" s="99">
        <v>9.7429015423389949</v>
      </c>
      <c r="X9" s="99">
        <v>9.3757367572085322</v>
      </c>
    </row>
    <row r="10" spans="1:24" x14ac:dyDescent="0.2">
      <c r="A10" s="73" t="s">
        <v>23</v>
      </c>
      <c r="B10" s="97">
        <v>25.232162232286438</v>
      </c>
      <c r="C10" s="97">
        <v>19.71216221038199</v>
      </c>
      <c r="D10" s="97">
        <v>15.064711022684566</v>
      </c>
      <c r="E10" s="97">
        <v>11.514883504393305</v>
      </c>
      <c r="F10" s="97">
        <v>10.556347156756232</v>
      </c>
      <c r="G10" s="97">
        <v>10.770732723586217</v>
      </c>
      <c r="H10" s="97">
        <v>9.9347935976176753</v>
      </c>
      <c r="I10" s="97">
        <v>9.2844565216953381</v>
      </c>
      <c r="J10" s="97">
        <v>10.227314319302765</v>
      </c>
      <c r="K10" s="99">
        <v>10.251383821490691</v>
      </c>
      <c r="L10" s="99">
        <v>10.282366494562201</v>
      </c>
      <c r="M10" s="99">
        <v>10.34112755056864</v>
      </c>
      <c r="N10" s="99">
        <v>10.859968865364692</v>
      </c>
      <c r="O10" s="99">
        <v>11.042418319088517</v>
      </c>
      <c r="P10" s="99">
        <v>9.3959931013953089</v>
      </c>
      <c r="Q10" s="99">
        <v>9.038412279945554</v>
      </c>
      <c r="R10" s="99">
        <v>9.3708581829245858</v>
      </c>
      <c r="S10" s="99">
        <v>9.0566145372151237</v>
      </c>
      <c r="T10" s="99">
        <v>7.4296073466741843</v>
      </c>
      <c r="U10" s="99">
        <v>7.0910434119622181</v>
      </c>
      <c r="V10" s="99">
        <v>7.5262550482477151</v>
      </c>
      <c r="W10" s="99">
        <v>7.601760506455908</v>
      </c>
      <c r="X10" s="99">
        <v>7.876990803353781</v>
      </c>
    </row>
    <row r="11" spans="1:24" x14ac:dyDescent="0.2">
      <c r="A11" s="69" t="s">
        <v>24</v>
      </c>
      <c r="B11" s="97" t="s">
        <v>20</v>
      </c>
      <c r="C11" s="97" t="s">
        <v>20</v>
      </c>
      <c r="D11" s="97" t="s">
        <v>20</v>
      </c>
      <c r="E11" s="97" t="s">
        <v>20</v>
      </c>
      <c r="F11" s="97" t="s">
        <v>20</v>
      </c>
      <c r="G11" s="97" t="s">
        <v>20</v>
      </c>
      <c r="H11" s="97" t="s">
        <v>20</v>
      </c>
      <c r="I11" s="97" t="s">
        <v>20</v>
      </c>
      <c r="J11" s="97" t="s">
        <v>20</v>
      </c>
      <c r="K11" s="99" t="s">
        <v>20</v>
      </c>
      <c r="L11" s="99">
        <v>22.232468784909045</v>
      </c>
      <c r="M11" s="99">
        <v>18.765627326384926</v>
      </c>
      <c r="N11" s="99">
        <v>30.866184221164783</v>
      </c>
      <c r="O11" s="99">
        <v>31.851779159901326</v>
      </c>
      <c r="P11" s="99">
        <v>33.545569384165475</v>
      </c>
      <c r="Q11" s="99">
        <v>31.303420815301315</v>
      </c>
      <c r="R11" s="99">
        <v>25.676352805741864</v>
      </c>
      <c r="S11" s="99">
        <v>27.664480896091259</v>
      </c>
      <c r="T11" s="99">
        <v>27.164834141108905</v>
      </c>
      <c r="U11" s="99">
        <v>19.251005801536589</v>
      </c>
      <c r="V11" s="99">
        <v>19.943369716453777</v>
      </c>
      <c r="W11" s="99">
        <v>19.031505103872242</v>
      </c>
      <c r="X11" s="99" t="s">
        <v>20</v>
      </c>
    </row>
    <row r="12" spans="1:24" x14ac:dyDescent="0.2">
      <c r="A12" s="69" t="s">
        <v>25</v>
      </c>
      <c r="B12" s="97" t="s">
        <v>20</v>
      </c>
      <c r="C12" s="97" t="s">
        <v>20</v>
      </c>
      <c r="D12" s="97" t="s">
        <v>20</v>
      </c>
      <c r="E12" s="97">
        <v>17.676751094253017</v>
      </c>
      <c r="F12" s="97">
        <v>17.015051113665542</v>
      </c>
      <c r="G12" s="97">
        <v>28.23844827974137</v>
      </c>
      <c r="H12" s="97">
        <v>33.664594762961187</v>
      </c>
      <c r="I12" s="97">
        <v>31.765125646135289</v>
      </c>
      <c r="J12" s="97">
        <v>32.902010104968006</v>
      </c>
      <c r="K12" s="99">
        <v>37.142324879637897</v>
      </c>
      <c r="L12" s="99">
        <v>35.182729974073993</v>
      </c>
      <c r="M12" s="99">
        <v>29.836539834971877</v>
      </c>
      <c r="N12" s="99">
        <v>35.786888377141587</v>
      </c>
      <c r="O12" s="99">
        <v>35.831123752946645</v>
      </c>
      <c r="P12" s="99">
        <v>36.491544674740396</v>
      </c>
      <c r="Q12" s="99">
        <v>29.327048716619252</v>
      </c>
      <c r="R12" s="99">
        <v>34.304544353869979</v>
      </c>
      <c r="S12" s="99">
        <v>22.629817448951524</v>
      </c>
      <c r="T12" s="99">
        <v>24.240959644327141</v>
      </c>
      <c r="U12" s="99">
        <v>31.151207280394477</v>
      </c>
      <c r="V12" s="99">
        <v>34.896228458639868</v>
      </c>
      <c r="W12" s="99">
        <v>28.955409307345072</v>
      </c>
      <c r="X12" s="99">
        <v>28.243429046494096</v>
      </c>
    </row>
    <row r="13" spans="1:24" x14ac:dyDescent="0.2">
      <c r="A13" s="69" t="s">
        <v>26</v>
      </c>
      <c r="B13" s="97">
        <v>23.554328952136359</v>
      </c>
      <c r="C13" s="97">
        <v>18.893646319505873</v>
      </c>
      <c r="D13" s="97">
        <v>18.087688942038032</v>
      </c>
      <c r="E13" s="97" t="s">
        <v>20</v>
      </c>
      <c r="F13" s="97">
        <v>12.505252084782297</v>
      </c>
      <c r="G13" s="97">
        <v>7.9318031128440296</v>
      </c>
      <c r="H13" s="97">
        <v>7.6853309640155176</v>
      </c>
      <c r="I13" s="97">
        <v>7.5527298547858654</v>
      </c>
      <c r="J13" s="97">
        <v>7.1196925689868271</v>
      </c>
      <c r="K13" s="99">
        <v>7.1556860144939716</v>
      </c>
      <c r="L13" s="99">
        <v>3.7153190094861857</v>
      </c>
      <c r="M13" s="99">
        <v>2.9207758995041684</v>
      </c>
      <c r="N13" s="99">
        <v>2.4893723222855484</v>
      </c>
      <c r="O13" s="99">
        <v>2.647151661597511</v>
      </c>
      <c r="P13" s="99">
        <v>2.396814452423401</v>
      </c>
      <c r="Q13" s="99">
        <v>2.7860986885102834</v>
      </c>
      <c r="R13" s="99">
        <v>2.7721278088453492</v>
      </c>
      <c r="S13" s="99">
        <v>2.702097587726386</v>
      </c>
      <c r="T13" s="99">
        <v>2.5847947525719017</v>
      </c>
      <c r="U13" s="99">
        <v>2.565381660006719</v>
      </c>
      <c r="V13" s="99">
        <v>3.375803976081964</v>
      </c>
      <c r="W13" s="99">
        <v>3.2109438018643508</v>
      </c>
      <c r="X13" s="99">
        <v>3.2647517536376576</v>
      </c>
    </row>
    <row r="14" spans="1:24" x14ac:dyDescent="0.2">
      <c r="A14" s="69" t="s">
        <v>27</v>
      </c>
      <c r="B14" s="97" t="s">
        <v>20</v>
      </c>
      <c r="C14" s="97" t="s">
        <v>20</v>
      </c>
      <c r="D14" s="97" t="s">
        <v>20</v>
      </c>
      <c r="E14" s="97">
        <v>25.077913462579737</v>
      </c>
      <c r="F14" s="97">
        <v>15.848408983738333</v>
      </c>
      <c r="G14" s="97">
        <v>21.480700315578979</v>
      </c>
      <c r="H14" s="97">
        <v>18.858459193300629</v>
      </c>
      <c r="I14" s="97">
        <v>15.556416324254856</v>
      </c>
      <c r="J14" s="97">
        <v>13.486230008528915</v>
      </c>
      <c r="K14" s="99">
        <v>14.946150373285082</v>
      </c>
      <c r="L14" s="99">
        <v>11.048861631605105</v>
      </c>
      <c r="M14" s="99">
        <v>13.855151215374242</v>
      </c>
      <c r="N14" s="99">
        <v>13.155166619169446</v>
      </c>
      <c r="O14" s="99">
        <v>11.798867094399542</v>
      </c>
      <c r="P14" s="99">
        <v>8.9987030273125033</v>
      </c>
      <c r="Q14" s="99">
        <v>10.34294967249741</v>
      </c>
      <c r="R14" s="99">
        <v>9.9867377044146703</v>
      </c>
      <c r="S14" s="99">
        <v>12.173518817856149</v>
      </c>
      <c r="T14" s="99">
        <v>12.598167032989235</v>
      </c>
      <c r="U14" s="99">
        <v>12.972554839720353</v>
      </c>
      <c r="V14" s="99">
        <v>13.176959979002364</v>
      </c>
      <c r="W14" s="99">
        <v>13.114042262800025</v>
      </c>
      <c r="X14" s="99">
        <v>11.404681623690308</v>
      </c>
    </row>
    <row r="15" spans="1:24" x14ac:dyDescent="0.2">
      <c r="A15" s="69" t="s">
        <v>28</v>
      </c>
      <c r="B15" s="97">
        <v>23.104759650638972</v>
      </c>
      <c r="C15" s="97">
        <v>20.89963473707714</v>
      </c>
      <c r="D15" s="97">
        <v>17.236221932465352</v>
      </c>
      <c r="E15" s="97">
        <v>11.246762121485636</v>
      </c>
      <c r="F15" s="97">
        <v>10.844295051993385</v>
      </c>
      <c r="G15" s="97">
        <v>10.966053002824911</v>
      </c>
      <c r="H15" s="97">
        <v>10.297673065513409</v>
      </c>
      <c r="I15" s="97">
        <v>10.09057645536744</v>
      </c>
      <c r="J15" s="97">
        <v>10.133913875197107</v>
      </c>
      <c r="K15" s="99">
        <v>9.9661551894334028</v>
      </c>
      <c r="L15" s="99">
        <v>9.0453289114084896</v>
      </c>
      <c r="M15" s="99">
        <v>8.5643049292057611</v>
      </c>
      <c r="N15" s="99">
        <v>9.6736671991735523</v>
      </c>
      <c r="O15" s="99">
        <v>9.9264988102987441</v>
      </c>
      <c r="P15" s="99">
        <v>9.554056473575038</v>
      </c>
      <c r="Q15" s="99">
        <v>9.6934998601025093</v>
      </c>
      <c r="R15" s="99">
        <v>9.6288190300285734</v>
      </c>
      <c r="S15" s="99">
        <v>9.4147810038602007</v>
      </c>
      <c r="T15" s="99">
        <v>8.9459501236217367</v>
      </c>
      <c r="U15" s="99">
        <v>9.0211140955368272</v>
      </c>
      <c r="V15" s="99">
        <v>9.3581921765479201</v>
      </c>
      <c r="W15" s="99">
        <v>9.1181655707639386</v>
      </c>
      <c r="X15" s="99">
        <v>8.9738055935894021</v>
      </c>
    </row>
    <row r="16" spans="1:24" x14ac:dyDescent="0.2">
      <c r="A16" s="69" t="s">
        <v>29</v>
      </c>
      <c r="B16" s="97">
        <v>24.667325943409953</v>
      </c>
      <c r="C16" s="97">
        <v>23.435381503584559</v>
      </c>
      <c r="D16" s="97">
        <v>22.313172858521085</v>
      </c>
      <c r="E16" s="97">
        <v>18.740371567180812</v>
      </c>
      <c r="F16" s="97">
        <v>17.903317049121593</v>
      </c>
      <c r="G16" s="97">
        <v>17.888631595989533</v>
      </c>
      <c r="H16" s="97">
        <v>18.021828460025862</v>
      </c>
      <c r="I16" s="97">
        <v>18.262967382849979</v>
      </c>
      <c r="J16" s="97">
        <v>19.056675089181141</v>
      </c>
      <c r="K16" s="99">
        <v>17.715539294478454</v>
      </c>
      <c r="L16" s="99">
        <v>17.524773826268937</v>
      </c>
      <c r="M16" s="99">
        <v>17.233257203598264</v>
      </c>
      <c r="N16" s="99">
        <v>17.504739051642439</v>
      </c>
      <c r="O16" s="99">
        <v>15.261757648609283</v>
      </c>
      <c r="P16" s="99">
        <v>15.099403664486955</v>
      </c>
      <c r="Q16" s="99">
        <v>14.593014823763214</v>
      </c>
      <c r="R16" s="99">
        <v>14.533344944615441</v>
      </c>
      <c r="S16" s="99">
        <v>14.247655206620058</v>
      </c>
      <c r="T16" s="99">
        <v>14.296075966829369</v>
      </c>
      <c r="U16" s="99">
        <v>14.352801127624051</v>
      </c>
      <c r="V16" s="99">
        <v>14.065742453114572</v>
      </c>
      <c r="W16" s="99">
        <v>14.033937734342993</v>
      </c>
      <c r="X16" s="99">
        <v>13.934206739432433</v>
      </c>
    </row>
    <row r="17" spans="1:24" x14ac:dyDescent="0.2">
      <c r="A17" s="69" t="s">
        <v>30</v>
      </c>
      <c r="B17" s="97">
        <v>63.08047909453186</v>
      </c>
      <c r="C17" s="97">
        <v>40.139152647238063</v>
      </c>
      <c r="D17" s="97">
        <v>26.207563152389103</v>
      </c>
      <c r="E17" s="97" t="s">
        <v>20</v>
      </c>
      <c r="F17" s="97">
        <v>22.419243378415736</v>
      </c>
      <c r="G17" s="97" t="s">
        <v>20</v>
      </c>
      <c r="H17" s="97">
        <v>21.223578141683412</v>
      </c>
      <c r="I17" s="97">
        <v>20.764172146174147</v>
      </c>
      <c r="J17" s="97">
        <v>21.538342125660506</v>
      </c>
      <c r="K17" s="99">
        <v>22.14950807720367</v>
      </c>
      <c r="L17" s="99">
        <v>22.180995922644005</v>
      </c>
      <c r="M17" s="99">
        <v>34.978188598701458</v>
      </c>
      <c r="N17" s="99">
        <v>27.133016494609475</v>
      </c>
      <c r="O17" s="99">
        <v>24.834359064059385</v>
      </c>
      <c r="P17" s="99">
        <v>24.854590656336413</v>
      </c>
      <c r="Q17" s="99">
        <v>25.770018741835749</v>
      </c>
      <c r="R17" s="99">
        <v>29.227578449135756</v>
      </c>
      <c r="S17" s="99">
        <v>28.962089706196032</v>
      </c>
      <c r="T17" s="99">
        <v>29.255448901984487</v>
      </c>
      <c r="U17" s="99">
        <v>25.905535252858432</v>
      </c>
      <c r="V17" s="99">
        <v>22.936287970712758</v>
      </c>
      <c r="W17" s="99">
        <v>23.458341031714848</v>
      </c>
      <c r="X17" s="99">
        <v>23.257885025123194</v>
      </c>
    </row>
    <row r="18" spans="1:24" x14ac:dyDescent="0.2">
      <c r="A18" s="69" t="s">
        <v>31</v>
      </c>
      <c r="B18" s="97">
        <v>40.387644291212602</v>
      </c>
      <c r="C18" s="97">
        <v>13.225294587883196</v>
      </c>
      <c r="D18" s="97">
        <v>9.7253479763430697</v>
      </c>
      <c r="E18" s="97">
        <v>8.1299430223658451</v>
      </c>
      <c r="F18" s="97">
        <v>8.0977964650003909</v>
      </c>
      <c r="G18" s="97">
        <v>8.726842178576403</v>
      </c>
      <c r="H18" s="97">
        <v>7.7834799608993155</v>
      </c>
      <c r="I18" s="97">
        <v>7.5201043251467077</v>
      </c>
      <c r="J18" s="97">
        <v>7.3891625615763541</v>
      </c>
      <c r="K18" s="99">
        <v>6.7662050611213846</v>
      </c>
      <c r="L18" s="99">
        <v>6.9407894736842097</v>
      </c>
      <c r="M18" s="99">
        <v>6.489867976665642</v>
      </c>
      <c r="N18" s="99">
        <v>5.0483338670456757</v>
      </c>
      <c r="O18" s="99">
        <v>4.7724203550845585</v>
      </c>
      <c r="P18" s="99">
        <v>4.9476724558310519</v>
      </c>
      <c r="Q18" s="99">
        <v>4.8282814390619677</v>
      </c>
      <c r="R18" s="99">
        <v>4.5856231826357758</v>
      </c>
      <c r="S18" s="99">
        <v>4.3913453761121604</v>
      </c>
      <c r="T18" s="99">
        <v>4.3812526136327081</v>
      </c>
      <c r="U18" s="99">
        <v>4.2045919813549171</v>
      </c>
      <c r="V18" s="99">
        <v>3.8745136451446149</v>
      </c>
      <c r="W18" s="99">
        <v>4.160202605039788</v>
      </c>
      <c r="X18" s="99">
        <v>3.7609098785357515</v>
      </c>
    </row>
    <row r="19" spans="1:24" x14ac:dyDescent="0.2">
      <c r="A19" s="69" t="s">
        <v>32</v>
      </c>
      <c r="B19" s="97">
        <v>64.421256163208483</v>
      </c>
      <c r="C19" s="97">
        <v>48.865362006324446</v>
      </c>
      <c r="D19" s="97">
        <v>40.618507662145447</v>
      </c>
      <c r="E19" s="97">
        <v>27.402768914477267</v>
      </c>
      <c r="F19" s="97">
        <v>22.340270008890439</v>
      </c>
      <c r="G19" s="97">
        <v>26.725479270241713</v>
      </c>
      <c r="H19" s="97">
        <v>26.939278098411933</v>
      </c>
      <c r="I19" s="97" t="s">
        <v>20</v>
      </c>
      <c r="J19" s="97">
        <v>26.52512501427266</v>
      </c>
      <c r="K19" s="99">
        <v>23.082277087420163</v>
      </c>
      <c r="L19" s="99">
        <v>20.295092957264725</v>
      </c>
      <c r="M19" s="99">
        <v>20.294930396946953</v>
      </c>
      <c r="N19" s="99">
        <v>24.543179738505213</v>
      </c>
      <c r="O19" s="99" t="s">
        <v>20</v>
      </c>
      <c r="P19" s="99">
        <v>20.492740949520684</v>
      </c>
      <c r="Q19" s="99" t="s">
        <v>20</v>
      </c>
      <c r="R19" s="99">
        <v>6.8012704582467292</v>
      </c>
      <c r="S19" s="99">
        <v>6.0848714626176088</v>
      </c>
      <c r="T19" s="99">
        <v>4.651983986859384</v>
      </c>
      <c r="U19" s="99">
        <v>4.7187326648980923</v>
      </c>
      <c r="V19" s="99">
        <v>4.1804164434314366</v>
      </c>
      <c r="W19" s="99">
        <v>4.1629027665983598</v>
      </c>
      <c r="X19" s="99">
        <v>3.1959665574511344</v>
      </c>
    </row>
    <row r="20" spans="1:24" x14ac:dyDescent="0.2">
      <c r="A20" s="69" t="s">
        <v>33</v>
      </c>
      <c r="B20" s="97" t="s">
        <v>20</v>
      </c>
      <c r="C20" s="97">
        <v>17.685988361383146</v>
      </c>
      <c r="D20" s="97">
        <v>14.941325811103843</v>
      </c>
      <c r="E20" s="97">
        <v>3.9671932189388812</v>
      </c>
      <c r="F20" s="97">
        <v>3.7741958537075453</v>
      </c>
      <c r="G20" s="97">
        <v>3.8161906819498581</v>
      </c>
      <c r="H20" s="97">
        <v>4.0790459551250979</v>
      </c>
      <c r="I20" s="97">
        <v>3.9668507320792674</v>
      </c>
      <c r="J20" s="97">
        <v>3.6422610095904688</v>
      </c>
      <c r="K20" s="99">
        <v>3.3460688855119018</v>
      </c>
      <c r="L20" s="99">
        <v>3.0403817752932962</v>
      </c>
      <c r="M20" s="99">
        <v>3.1399548550858642</v>
      </c>
      <c r="N20" s="99">
        <v>3.1482061963467549</v>
      </c>
      <c r="O20" s="99">
        <v>3.2795901716921567</v>
      </c>
      <c r="P20" s="99">
        <v>3.2912638359978859</v>
      </c>
      <c r="Q20" s="99">
        <v>2.9652549294283745</v>
      </c>
      <c r="R20" s="99">
        <v>2.9805202573970515</v>
      </c>
      <c r="S20" s="99">
        <v>2.8012097972241721</v>
      </c>
      <c r="T20" s="99">
        <v>2.6818793080730527</v>
      </c>
      <c r="U20" s="99">
        <v>2.5230045675138015</v>
      </c>
      <c r="V20" s="99">
        <v>2.518781355052421</v>
      </c>
      <c r="W20" s="99">
        <v>2.504590876550473</v>
      </c>
      <c r="X20" s="99">
        <v>2.4358525341205075</v>
      </c>
    </row>
    <row r="21" spans="1:24" x14ac:dyDescent="0.2">
      <c r="A21" s="69" t="s">
        <v>34</v>
      </c>
      <c r="B21" s="97">
        <v>25.719478168681597</v>
      </c>
      <c r="C21" s="97">
        <v>22.744978286099101</v>
      </c>
      <c r="D21" s="97">
        <v>21.128610150915918</v>
      </c>
      <c r="E21" s="97">
        <v>18.909657070857048</v>
      </c>
      <c r="F21" s="97">
        <v>18.370639984674554</v>
      </c>
      <c r="G21" s="97">
        <v>18.843109829449197</v>
      </c>
      <c r="H21" s="97">
        <v>18.890921611272478</v>
      </c>
      <c r="I21" s="97">
        <v>19.373236163176848</v>
      </c>
      <c r="J21" s="97">
        <v>19.432904224665723</v>
      </c>
      <c r="K21" s="99">
        <v>20.956788104244367</v>
      </c>
      <c r="L21" s="99">
        <v>17.999166672220838</v>
      </c>
      <c r="M21" s="99">
        <v>15.970260588740659</v>
      </c>
      <c r="N21" s="99">
        <v>16.444894954722418</v>
      </c>
      <c r="O21" s="99">
        <v>17.315758501445867</v>
      </c>
      <c r="P21" s="99">
        <v>16.7390180223023</v>
      </c>
      <c r="Q21" s="99">
        <v>17.790514258705333</v>
      </c>
      <c r="R21" s="99">
        <v>16.987482105544935</v>
      </c>
      <c r="S21" s="99">
        <v>16.627040160241258</v>
      </c>
      <c r="T21" s="99">
        <v>16.326669613696438</v>
      </c>
      <c r="U21" s="99">
        <v>15.046446760808443</v>
      </c>
      <c r="V21" s="99">
        <v>14.058306460297318</v>
      </c>
      <c r="W21" s="99">
        <v>13.893415323717731</v>
      </c>
      <c r="X21" s="99">
        <v>14.222455753079222</v>
      </c>
    </row>
    <row r="22" spans="1:24" x14ac:dyDescent="0.2">
      <c r="A22" s="69" t="s">
        <v>35</v>
      </c>
      <c r="B22" s="97">
        <v>16.481043849422395</v>
      </c>
      <c r="C22" s="97">
        <v>12.539171086718074</v>
      </c>
      <c r="D22" s="97">
        <v>15.185464866207518</v>
      </c>
      <c r="E22" s="97">
        <v>14.510190498563274</v>
      </c>
      <c r="F22" s="97">
        <v>11.861385317079435</v>
      </c>
      <c r="G22" s="97">
        <v>11.67651684759597</v>
      </c>
      <c r="H22" s="97">
        <v>11.363012100533235</v>
      </c>
      <c r="I22" s="97">
        <v>11.381684717614657</v>
      </c>
      <c r="J22" s="97">
        <v>10.148218034639671</v>
      </c>
      <c r="K22" s="99">
        <v>10.150363369708652</v>
      </c>
      <c r="L22" s="99">
        <v>9.5158444164342786</v>
      </c>
      <c r="M22" s="99">
        <v>9.9014283027269823</v>
      </c>
      <c r="N22" s="99">
        <v>10.827572723112002</v>
      </c>
      <c r="O22" s="99">
        <v>10.613450611350823</v>
      </c>
      <c r="P22" s="99">
        <v>9.8262483999729895</v>
      </c>
      <c r="Q22" s="99">
        <v>10.020875329941651</v>
      </c>
      <c r="R22" s="99">
        <v>10.443637673603627</v>
      </c>
      <c r="S22" s="99">
        <v>9.6651578981716089</v>
      </c>
      <c r="T22" s="99">
        <v>9.2308626923970216</v>
      </c>
      <c r="U22" s="99">
        <v>8.9297024055030327</v>
      </c>
      <c r="V22" s="99">
        <v>9.1917768482942801</v>
      </c>
      <c r="W22" s="99">
        <v>9.0184480723069367</v>
      </c>
      <c r="X22" s="99">
        <v>9.1533095913798306</v>
      </c>
    </row>
    <row r="23" spans="1:24" x14ac:dyDescent="0.2">
      <c r="A23" s="69" t="s">
        <v>36</v>
      </c>
      <c r="B23" s="97" t="s">
        <v>20</v>
      </c>
      <c r="C23" s="97">
        <v>49.554747272043151</v>
      </c>
      <c r="D23" s="97">
        <v>42.054547018841944</v>
      </c>
      <c r="E23" s="97">
        <v>31.471923096246918</v>
      </c>
      <c r="F23" s="97">
        <v>29.743496278106047</v>
      </c>
      <c r="G23" s="97">
        <v>28.681267474370927</v>
      </c>
      <c r="H23" s="97">
        <v>27.089625429486304</v>
      </c>
      <c r="I23" s="97">
        <v>22.9574893329197</v>
      </c>
      <c r="J23" s="97">
        <v>21.790288228062586</v>
      </c>
      <c r="K23" s="99">
        <v>19.704520993430581</v>
      </c>
      <c r="L23" s="99">
        <v>19.233597161586765</v>
      </c>
      <c r="M23" s="99">
        <v>18.287810079233161</v>
      </c>
      <c r="N23" s="99">
        <v>18.705772530764175</v>
      </c>
      <c r="O23" s="99">
        <v>18.121062609299692</v>
      </c>
      <c r="P23" s="99">
        <v>16.332716485062349</v>
      </c>
      <c r="Q23" s="99">
        <v>16.270592865363959</v>
      </c>
      <c r="R23" s="99">
        <v>16.156863751757523</v>
      </c>
      <c r="S23" s="99">
        <v>15.802915114898997</v>
      </c>
      <c r="T23" s="99">
        <v>16.160656723936441</v>
      </c>
      <c r="U23" s="99">
        <v>15.695531596529586</v>
      </c>
      <c r="V23" s="99">
        <v>15.221631770470415</v>
      </c>
      <c r="W23" s="99">
        <v>15.176002382409202</v>
      </c>
      <c r="X23" s="99">
        <v>15.468008848230644</v>
      </c>
    </row>
    <row r="24" spans="1:24" x14ac:dyDescent="0.2">
      <c r="A24" s="74" t="s">
        <v>37</v>
      </c>
      <c r="B24" s="97" t="s">
        <v>20</v>
      </c>
      <c r="C24" s="97">
        <v>0</v>
      </c>
      <c r="D24" s="97">
        <v>18.106588476616313</v>
      </c>
      <c r="E24" s="97">
        <v>14.67293566622504</v>
      </c>
      <c r="F24" s="97">
        <v>13.408410359029485</v>
      </c>
      <c r="G24" s="97">
        <v>14.733730989950727</v>
      </c>
      <c r="H24" s="97">
        <v>13.773135047897528</v>
      </c>
      <c r="I24" s="97">
        <v>13.221684071565832</v>
      </c>
      <c r="J24" s="97">
        <v>13.21810177004609</v>
      </c>
      <c r="K24" s="99">
        <v>12.788296617007338</v>
      </c>
      <c r="L24" s="99">
        <v>13.106023414258756</v>
      </c>
      <c r="M24" s="99">
        <v>13.488401150589436</v>
      </c>
      <c r="N24" s="99">
        <v>14.654898345194809</v>
      </c>
      <c r="O24" s="99">
        <v>14.379568630326714</v>
      </c>
      <c r="P24" s="99">
        <v>13.375936606453189</v>
      </c>
      <c r="Q24" s="99">
        <v>12.534259970119901</v>
      </c>
      <c r="R24" s="99">
        <v>12.243835034326311</v>
      </c>
      <c r="S24" s="99">
        <v>12.728975177495148</v>
      </c>
      <c r="T24" s="99">
        <v>13.378051859114581</v>
      </c>
      <c r="U24" s="99">
        <v>13.130323893472976</v>
      </c>
      <c r="V24" s="99">
        <v>12.112344109016995</v>
      </c>
      <c r="W24" s="99">
        <v>11.482579185393259</v>
      </c>
      <c r="X24" s="99">
        <v>11.419539340980457</v>
      </c>
    </row>
    <row r="25" spans="1:24" x14ac:dyDescent="0.2">
      <c r="A25" s="74" t="s">
        <v>38</v>
      </c>
      <c r="B25" s="97" t="s">
        <v>20</v>
      </c>
      <c r="C25" s="97" t="s">
        <v>20</v>
      </c>
      <c r="D25" s="97">
        <v>47.197355500239787</v>
      </c>
      <c r="E25" s="97">
        <v>22.105664951232338</v>
      </c>
      <c r="F25" s="97">
        <v>21.47575591349591</v>
      </c>
      <c r="G25" s="97">
        <v>18.980657600796881</v>
      </c>
      <c r="H25" s="97">
        <v>23.376019167917008</v>
      </c>
      <c r="I25" s="97">
        <v>19.439882737747858</v>
      </c>
      <c r="J25" s="97">
        <v>18.690294833641399</v>
      </c>
      <c r="K25" s="99">
        <v>15.089522111359358</v>
      </c>
      <c r="L25" s="99">
        <v>24.255653484727016</v>
      </c>
      <c r="M25" s="99">
        <v>27.537705976378714</v>
      </c>
      <c r="N25" s="99">
        <v>24.707849348820837</v>
      </c>
      <c r="O25" s="99">
        <v>22.986990820647115</v>
      </c>
      <c r="P25" s="99">
        <v>23.340014918672018</v>
      </c>
      <c r="Q25" s="99">
        <v>27.111887654902716</v>
      </c>
      <c r="R25" s="99">
        <v>28.888888888888886</v>
      </c>
      <c r="S25" s="99">
        <v>23.955773955773953</v>
      </c>
      <c r="T25" s="99">
        <v>25.624178712220758</v>
      </c>
      <c r="U25" s="99">
        <v>31.793478260869563</v>
      </c>
      <c r="V25" s="99">
        <v>26.105873821609865</v>
      </c>
      <c r="W25" s="99">
        <v>22.771213748657352</v>
      </c>
      <c r="X25" s="99">
        <v>18.903688524590162</v>
      </c>
    </row>
    <row r="26" spans="1:24" x14ac:dyDescent="0.2">
      <c r="A26" s="74" t="s">
        <v>39</v>
      </c>
      <c r="B26" s="97" t="s">
        <v>20</v>
      </c>
      <c r="C26" s="97" t="s">
        <v>20</v>
      </c>
      <c r="D26" s="97">
        <v>0</v>
      </c>
      <c r="E26" s="97">
        <v>41.952236591324812</v>
      </c>
      <c r="F26" s="97">
        <v>39.583834310920466</v>
      </c>
      <c r="G26" s="97">
        <v>33.391097043032289</v>
      </c>
      <c r="H26" s="97">
        <v>26.427738137225642</v>
      </c>
      <c r="I26" s="97">
        <v>24.645917182238524</v>
      </c>
      <c r="J26" s="97">
        <v>24.983507445647053</v>
      </c>
      <c r="K26" s="99">
        <v>22.84895439657344</v>
      </c>
      <c r="L26" s="99">
        <v>20.844045848130218</v>
      </c>
      <c r="M26" s="99">
        <v>23.121055428622419</v>
      </c>
      <c r="N26" s="99">
        <v>23.405721547762347</v>
      </c>
      <c r="O26" s="99">
        <v>17.541782412678174</v>
      </c>
      <c r="P26" s="99">
        <v>19.577782651451372</v>
      </c>
      <c r="Q26" s="99">
        <v>19.578572697382757</v>
      </c>
      <c r="R26" s="99">
        <v>19.829375560275071</v>
      </c>
      <c r="S26" s="99">
        <v>16.995597449227361</v>
      </c>
      <c r="T26" s="99">
        <v>17.074960864321088</v>
      </c>
      <c r="U26" s="99">
        <v>26.097945130215006</v>
      </c>
      <c r="V26" s="99">
        <v>27.920909143692629</v>
      </c>
      <c r="W26" s="99">
        <v>22.238955116747128</v>
      </c>
      <c r="X26" s="99">
        <v>20.382388404890555</v>
      </c>
    </row>
    <row r="27" spans="1:24" x14ac:dyDescent="0.2">
      <c r="A27" s="69" t="s">
        <v>40</v>
      </c>
      <c r="B27" s="97" t="s">
        <v>20</v>
      </c>
      <c r="C27" s="97" t="s">
        <v>20</v>
      </c>
      <c r="D27" s="97" t="s">
        <v>20</v>
      </c>
      <c r="E27" s="97">
        <v>7.1448200054960154</v>
      </c>
      <c r="F27" s="97" t="s">
        <v>20</v>
      </c>
      <c r="G27" s="97" t="s">
        <v>20</v>
      </c>
      <c r="H27" s="97">
        <v>10.544856740253641</v>
      </c>
      <c r="I27" s="97">
        <v>10.989501898592808</v>
      </c>
      <c r="J27" s="97">
        <v>12.055084745762713</v>
      </c>
      <c r="K27" s="99">
        <v>11.804791481810115</v>
      </c>
      <c r="L27" s="99">
        <v>13.353617308992561</v>
      </c>
      <c r="M27" s="99">
        <v>15.998707175177765</v>
      </c>
      <c r="N27" s="99">
        <v>16.102405365318891</v>
      </c>
      <c r="O27" s="99">
        <v>21.300339406990222</v>
      </c>
      <c r="P27" s="99">
        <v>23.406398479569216</v>
      </c>
      <c r="Q27" s="99">
        <v>27.827775257031412</v>
      </c>
      <c r="R27" s="99">
        <v>28.965488322212895</v>
      </c>
      <c r="S27" s="99">
        <v>29.856303588440774</v>
      </c>
      <c r="T27" s="99">
        <v>29.115044247787608</v>
      </c>
      <c r="U27" s="99">
        <v>25.473950287880914</v>
      </c>
      <c r="V27" s="99">
        <v>23.851810739558758</v>
      </c>
      <c r="W27" s="99">
        <v>26.04684173172463</v>
      </c>
      <c r="X27" s="99">
        <v>23.891591382904796</v>
      </c>
    </row>
    <row r="28" spans="1:24" x14ac:dyDescent="0.2">
      <c r="A28" s="69" t="s">
        <v>41</v>
      </c>
      <c r="B28" s="97" t="s">
        <v>20</v>
      </c>
      <c r="C28" s="97" t="s">
        <v>20</v>
      </c>
      <c r="D28" s="97">
        <v>33.428946282270275</v>
      </c>
      <c r="E28" s="97">
        <v>41.975520498354776</v>
      </c>
      <c r="F28" s="97">
        <v>39.291818884450656</v>
      </c>
      <c r="G28" s="97">
        <v>26.317511869034817</v>
      </c>
      <c r="H28" s="97">
        <v>29.659465223837799</v>
      </c>
      <c r="I28" s="97">
        <v>27.031101699704351</v>
      </c>
      <c r="J28" s="97">
        <v>24.30265096011556</v>
      </c>
      <c r="K28" s="99">
        <v>25.294127816524764</v>
      </c>
      <c r="L28" s="99">
        <v>28.509020829034938</v>
      </c>
      <c r="M28" s="99">
        <v>35.224682671427814</v>
      </c>
      <c r="N28" s="99">
        <v>33.435499899821295</v>
      </c>
      <c r="O28" s="99">
        <v>35.611941489798575</v>
      </c>
      <c r="P28" s="99">
        <v>34.198722927573961</v>
      </c>
      <c r="Q28" s="99">
        <v>39.476337566356918</v>
      </c>
      <c r="R28" s="99">
        <v>42.773322741395575</v>
      </c>
      <c r="S28" s="99">
        <v>33.328423718119687</v>
      </c>
      <c r="T28" s="99">
        <v>31.051326786216105</v>
      </c>
      <c r="U28" s="99">
        <v>27.37129943208037</v>
      </c>
      <c r="V28" s="99">
        <v>27.266427445161217</v>
      </c>
      <c r="W28" s="99">
        <v>27.684635825640996</v>
      </c>
      <c r="X28" s="99">
        <v>27.409703781711521</v>
      </c>
    </row>
    <row r="29" spans="1:24" x14ac:dyDescent="0.2">
      <c r="A29" s="69" t="s">
        <v>42</v>
      </c>
      <c r="B29" s="97">
        <v>23.558638901717146</v>
      </c>
      <c r="C29" s="97">
        <v>20.620784630404799</v>
      </c>
      <c r="D29" s="97">
        <v>19.075365742304491</v>
      </c>
      <c r="E29" s="97">
        <v>12.966623184734935</v>
      </c>
      <c r="F29" s="97">
        <v>13.622183708838817</v>
      </c>
      <c r="G29" s="97">
        <v>13.307422697678964</v>
      </c>
      <c r="H29" s="97">
        <v>13.292522955837343</v>
      </c>
      <c r="I29" s="97">
        <v>13.232653923328755</v>
      </c>
      <c r="J29" s="97">
        <v>12.443716741711009</v>
      </c>
      <c r="K29" s="99">
        <v>12.383292383292382</v>
      </c>
      <c r="L29" s="99">
        <v>12.173660800618832</v>
      </c>
      <c r="M29" s="99">
        <v>11.988192725195198</v>
      </c>
      <c r="N29" s="99">
        <v>12.749807840122987</v>
      </c>
      <c r="O29" s="99">
        <v>11.742563349247154</v>
      </c>
      <c r="P29" s="99">
        <v>10.783446522360217</v>
      </c>
      <c r="Q29" s="99">
        <v>11.84117689057047</v>
      </c>
      <c r="R29" s="99">
        <v>5.9550561797752817</v>
      </c>
      <c r="S29" s="99">
        <v>6.0911270983213424</v>
      </c>
      <c r="T29" s="99">
        <v>6.0777957860615883</v>
      </c>
      <c r="U29" s="99">
        <v>6.0584181161798503</v>
      </c>
      <c r="V29" s="99">
        <v>5.6401965051924634</v>
      </c>
      <c r="W29" s="99">
        <v>5.8656518062099785</v>
      </c>
      <c r="X29" s="99">
        <v>5.7094594594594605</v>
      </c>
    </row>
    <row r="30" spans="1:24" x14ac:dyDescent="0.2">
      <c r="A30" s="69" t="s">
        <v>43</v>
      </c>
      <c r="B30" s="97">
        <v>62.553260323657788</v>
      </c>
      <c r="C30" s="97">
        <v>44.604618614415678</v>
      </c>
      <c r="D30" s="97">
        <v>42.238825943199551</v>
      </c>
      <c r="E30" s="97" t="s">
        <v>20</v>
      </c>
      <c r="F30" s="97">
        <v>32.227086569693554</v>
      </c>
      <c r="G30" s="97" t="s">
        <v>20</v>
      </c>
      <c r="H30" s="97">
        <v>27.779785568003856</v>
      </c>
      <c r="I30" s="97" t="s">
        <v>20</v>
      </c>
      <c r="J30" s="97">
        <v>25.909290096406661</v>
      </c>
      <c r="K30" s="99" t="s">
        <v>20</v>
      </c>
      <c r="L30" s="99">
        <v>27.024525682554373</v>
      </c>
      <c r="M30" s="99" t="s">
        <v>20</v>
      </c>
      <c r="N30" s="99">
        <v>25.27743526510481</v>
      </c>
      <c r="O30" s="99" t="s">
        <v>20</v>
      </c>
      <c r="P30" s="99">
        <v>22.704761904761902</v>
      </c>
      <c r="Q30" s="99" t="s">
        <v>20</v>
      </c>
      <c r="R30" s="99">
        <v>23.165735567970202</v>
      </c>
      <c r="S30" s="99" t="s">
        <v>20</v>
      </c>
      <c r="T30" s="99">
        <v>20.982142857142854</v>
      </c>
      <c r="U30" s="99" t="s">
        <v>20</v>
      </c>
      <c r="V30" s="99">
        <v>21.1116777154513</v>
      </c>
      <c r="W30" s="99" t="s">
        <v>20</v>
      </c>
      <c r="X30" s="99">
        <v>16.663002857770941</v>
      </c>
    </row>
    <row r="31" spans="1:24" s="192" customFormat="1" x14ac:dyDescent="0.2">
      <c r="A31" s="75" t="s">
        <v>44</v>
      </c>
      <c r="B31" s="100">
        <v>18.176042815656533</v>
      </c>
      <c r="C31" s="100">
        <v>18.778713173742968</v>
      </c>
      <c r="D31" s="100">
        <v>17.270361336719557</v>
      </c>
      <c r="E31" s="100" t="s">
        <v>20</v>
      </c>
      <c r="F31" s="100">
        <v>14.60499024288467</v>
      </c>
      <c r="G31" s="100">
        <v>15.801886792452827</v>
      </c>
      <c r="H31" s="100">
        <v>15.143320117727896</v>
      </c>
      <c r="I31" s="100">
        <v>15.617792661090268</v>
      </c>
      <c r="J31" s="100">
        <v>15.663083530795646</v>
      </c>
      <c r="K31" s="101">
        <v>15.904806786050896</v>
      </c>
      <c r="L31" s="101">
        <v>15.577560089420237</v>
      </c>
      <c r="M31" s="101">
        <v>14.790249391142138</v>
      </c>
      <c r="N31" s="101">
        <v>16.384581408396897</v>
      </c>
      <c r="O31" s="101">
        <v>16.414985348148111</v>
      </c>
      <c r="P31" s="101">
        <v>16.442416880133099</v>
      </c>
      <c r="Q31" s="101">
        <v>16.420951845723145</v>
      </c>
      <c r="R31" s="101">
        <v>15.984015196598108</v>
      </c>
      <c r="S31" s="101">
        <v>15.23792904362419</v>
      </c>
      <c r="T31" s="101">
        <v>15.039728147857803</v>
      </c>
      <c r="U31" s="101">
        <v>14.153174372639899</v>
      </c>
      <c r="V31" s="101">
        <v>13.677681052153776</v>
      </c>
      <c r="W31" s="101">
        <v>13.854632844672294</v>
      </c>
      <c r="X31" s="101">
        <v>12.730507715695872</v>
      </c>
    </row>
    <row r="32" spans="1:24" x14ac:dyDescent="0.2">
      <c r="A32" s="69" t="s">
        <v>45</v>
      </c>
      <c r="B32" s="97" t="s">
        <v>20</v>
      </c>
      <c r="C32" s="97">
        <v>0</v>
      </c>
      <c r="D32" s="97">
        <v>34.963428357089263</v>
      </c>
      <c r="E32" s="97">
        <v>32.37838417539021</v>
      </c>
      <c r="F32" s="97">
        <v>31.440916813356544</v>
      </c>
      <c r="G32" s="97">
        <v>45.743014828139948</v>
      </c>
      <c r="H32" s="97">
        <v>40.862616191846342</v>
      </c>
      <c r="I32" s="97">
        <v>39.365318059637275</v>
      </c>
      <c r="J32" s="97">
        <v>36.668751122560323</v>
      </c>
      <c r="K32" s="99">
        <v>37.462665945681302</v>
      </c>
      <c r="L32" s="99">
        <v>35.736563822002573</v>
      </c>
      <c r="M32" s="99">
        <v>35.424719303861849</v>
      </c>
      <c r="N32" s="99">
        <v>34.438085663099699</v>
      </c>
      <c r="O32" s="99">
        <v>36.179219110463769</v>
      </c>
      <c r="P32" s="99">
        <v>34.764302471200693</v>
      </c>
      <c r="Q32" s="99">
        <v>28.353849218566651</v>
      </c>
      <c r="R32" s="99">
        <v>27.123227431045606</v>
      </c>
      <c r="S32" s="99">
        <v>24.253163251979913</v>
      </c>
      <c r="T32" s="99">
        <v>24.551654821580115</v>
      </c>
      <c r="U32" s="99">
        <v>2.9543600979406346</v>
      </c>
      <c r="V32" s="99">
        <v>2.631875700936444</v>
      </c>
      <c r="W32" s="99">
        <v>2.2428835823968569</v>
      </c>
      <c r="X32" s="99">
        <v>1.5667923072141801</v>
      </c>
    </row>
    <row r="33" spans="1:24" x14ac:dyDescent="0.2">
      <c r="A33" s="69" t="s">
        <v>46</v>
      </c>
      <c r="B33" s="97" t="s">
        <v>20</v>
      </c>
      <c r="C33" s="97">
        <v>36.288630841748052</v>
      </c>
      <c r="D33" s="97">
        <v>42.035930430138215</v>
      </c>
      <c r="E33" s="97">
        <v>34.700304855306079</v>
      </c>
      <c r="F33" s="97">
        <v>31.535307981800837</v>
      </c>
      <c r="G33" s="97">
        <v>29.990973831374053</v>
      </c>
      <c r="H33" s="97">
        <v>28.418081981287376</v>
      </c>
      <c r="I33" s="97">
        <v>27.183212052794904</v>
      </c>
      <c r="J33" s="97">
        <v>26.13491166207751</v>
      </c>
      <c r="K33" s="99">
        <v>21.705147808738182</v>
      </c>
      <c r="L33" s="99">
        <v>19.008026209981526</v>
      </c>
      <c r="M33" s="99">
        <v>15.423550179572828</v>
      </c>
      <c r="N33" s="99">
        <v>16.120749259743384</v>
      </c>
      <c r="O33" s="99">
        <v>17.212132599791019</v>
      </c>
      <c r="P33" s="99">
        <v>16.220542558182917</v>
      </c>
      <c r="Q33" s="99">
        <v>13.826792885797312</v>
      </c>
      <c r="R33" s="99">
        <v>7.8502560313760332</v>
      </c>
      <c r="S33" s="99">
        <v>7.9855794176801709</v>
      </c>
      <c r="T33" s="99">
        <v>8.0664730609537365</v>
      </c>
      <c r="U33" s="99">
        <v>6.8605097029822053</v>
      </c>
      <c r="V33" s="99">
        <v>7.0390382634180835</v>
      </c>
      <c r="W33" s="99">
        <v>6.9255335053224147</v>
      </c>
      <c r="X33" s="99">
        <v>7.0424590206520961</v>
      </c>
    </row>
    <row r="34" spans="1:24" x14ac:dyDescent="0.2">
      <c r="A34" s="69" t="s">
        <v>47</v>
      </c>
      <c r="B34" s="97" t="s">
        <v>20</v>
      </c>
      <c r="C34" s="97">
        <v>0</v>
      </c>
      <c r="D34" s="97">
        <v>19.899401886517843</v>
      </c>
      <c r="E34" s="97">
        <v>18.816655784548924</v>
      </c>
      <c r="F34" s="97">
        <v>27.069842594715194</v>
      </c>
      <c r="G34" s="97">
        <v>24.171319605401319</v>
      </c>
      <c r="H34" s="97">
        <v>32.395360284588996</v>
      </c>
      <c r="I34" s="97">
        <v>34.590274635799375</v>
      </c>
      <c r="J34" s="97">
        <v>36.610208933347415</v>
      </c>
      <c r="K34" s="99">
        <v>33.797012791247546</v>
      </c>
      <c r="L34" s="99">
        <v>34.266029603150628</v>
      </c>
      <c r="M34" s="99">
        <v>41.187551372649011</v>
      </c>
      <c r="N34" s="99">
        <v>35.080069530264232</v>
      </c>
      <c r="O34" s="99">
        <v>37.181478917875815</v>
      </c>
      <c r="P34" s="99">
        <v>41.089199592347299</v>
      </c>
      <c r="Q34" s="99">
        <v>41.307504229557281</v>
      </c>
      <c r="R34" s="99">
        <v>49.623357444495582</v>
      </c>
      <c r="S34" s="99">
        <v>43.326478978015558</v>
      </c>
      <c r="T34" s="99">
        <v>38.555770383886276</v>
      </c>
      <c r="U34" s="99">
        <v>33.495238670235864</v>
      </c>
      <c r="V34" s="99">
        <v>32.645616216525234</v>
      </c>
      <c r="W34" s="99">
        <v>30.85065178653716</v>
      </c>
      <c r="X34" s="99">
        <v>31.995801109882997</v>
      </c>
    </row>
    <row r="35" spans="1:24" x14ac:dyDescent="0.2">
      <c r="A35" s="73" t="s">
        <v>48</v>
      </c>
      <c r="B35" s="97" t="s">
        <v>20</v>
      </c>
      <c r="C35" s="97">
        <v>17.077687465014439</v>
      </c>
      <c r="D35" s="97">
        <v>26.076687129196451</v>
      </c>
      <c r="E35" s="97">
        <v>24.667164946982354</v>
      </c>
      <c r="F35" s="97">
        <v>24.507533617599922</v>
      </c>
      <c r="G35" s="97">
        <v>24.69939592629283</v>
      </c>
      <c r="H35" s="97">
        <v>25.501110861264181</v>
      </c>
      <c r="I35" s="97">
        <v>25.471855860744164</v>
      </c>
      <c r="J35" s="97">
        <v>26.243968579788906</v>
      </c>
      <c r="K35" s="99">
        <v>27.243691898622323</v>
      </c>
      <c r="L35" s="99">
        <v>29.433577280154992</v>
      </c>
      <c r="M35" s="99">
        <v>30.388876709577861</v>
      </c>
      <c r="N35" s="99">
        <v>30.492084803607128</v>
      </c>
      <c r="O35" s="99">
        <v>31.136529287070957</v>
      </c>
      <c r="P35" s="99">
        <v>30.012267948402254</v>
      </c>
      <c r="Q35" s="99">
        <v>32.368334726633783</v>
      </c>
      <c r="R35" s="99">
        <v>30.389949078680484</v>
      </c>
      <c r="S35" s="99">
        <v>30.609751415670576</v>
      </c>
      <c r="T35" s="99">
        <v>31.203108641902489</v>
      </c>
      <c r="U35" s="99">
        <v>32.18729794711097</v>
      </c>
      <c r="V35" s="99">
        <v>30.835143086398975</v>
      </c>
      <c r="W35" s="99">
        <v>34.730595140222078</v>
      </c>
      <c r="X35" s="99">
        <v>28.714938607378361</v>
      </c>
    </row>
    <row r="36" spans="1:24" x14ac:dyDescent="0.2">
      <c r="A36" s="69" t="s">
        <v>49</v>
      </c>
      <c r="B36" s="97" t="s">
        <v>20</v>
      </c>
      <c r="C36" s="97" t="s">
        <v>20</v>
      </c>
      <c r="D36" s="97">
        <v>8.0794790334503457</v>
      </c>
      <c r="E36" s="97">
        <v>14.082312129509026</v>
      </c>
      <c r="F36" s="97">
        <v>13.150171426647367</v>
      </c>
      <c r="G36" s="97">
        <v>13.332086428329687</v>
      </c>
      <c r="H36" s="97">
        <v>12.829933174364861</v>
      </c>
      <c r="I36" s="97">
        <v>10.940821037889679</v>
      </c>
      <c r="J36" s="97">
        <v>9.6906697596043347</v>
      </c>
      <c r="K36" s="99">
        <v>10.36820677996619</v>
      </c>
      <c r="L36" s="99">
        <v>12.184608283567226</v>
      </c>
      <c r="M36" s="99">
        <v>7.6549683350788253</v>
      </c>
      <c r="N36" s="99">
        <v>11.360982959856043</v>
      </c>
      <c r="O36" s="99">
        <v>10.645568397567141</v>
      </c>
      <c r="P36" s="99">
        <v>10.422370663587882</v>
      </c>
      <c r="Q36" s="99">
        <v>10.24225325050543</v>
      </c>
      <c r="R36" s="99">
        <v>11.588944126229332</v>
      </c>
      <c r="S36" s="99">
        <v>11.688656796459135</v>
      </c>
      <c r="T36" s="99">
        <v>11.125097002317236</v>
      </c>
      <c r="U36" s="99">
        <v>11.219861228723161</v>
      </c>
      <c r="V36" s="99">
        <v>11.141802451015558</v>
      </c>
      <c r="W36" s="99">
        <v>11.519006570930822</v>
      </c>
      <c r="X36" s="99" t="s">
        <v>20</v>
      </c>
    </row>
    <row r="37" spans="1:24" x14ac:dyDescent="0.2">
      <c r="A37" s="69" t="s">
        <v>50</v>
      </c>
      <c r="B37" s="97" t="s">
        <v>20</v>
      </c>
      <c r="C37" s="97" t="s">
        <v>20</v>
      </c>
      <c r="D37" s="97">
        <v>40.230740602880353</v>
      </c>
      <c r="E37" s="97">
        <v>24.679592507172295</v>
      </c>
      <c r="F37" s="97">
        <v>23.689500541020845</v>
      </c>
      <c r="G37" s="97">
        <v>26.575170058447917</v>
      </c>
      <c r="H37" s="97">
        <v>31.642000335433263</v>
      </c>
      <c r="I37" s="97">
        <v>30.696444506418619</v>
      </c>
      <c r="J37" s="97">
        <v>29.734845328169072</v>
      </c>
      <c r="K37" s="99">
        <v>32.835667897827079</v>
      </c>
      <c r="L37" s="99">
        <v>35.45327357444161</v>
      </c>
      <c r="M37" s="99">
        <v>32.859932850894253</v>
      </c>
      <c r="N37" s="99">
        <v>33.942371682213157</v>
      </c>
      <c r="O37" s="99">
        <v>30.271963834296866</v>
      </c>
      <c r="P37" s="99">
        <v>27.875908089100101</v>
      </c>
      <c r="Q37" s="99">
        <v>24.625460479979374</v>
      </c>
      <c r="R37" s="99">
        <v>20.634068276892393</v>
      </c>
      <c r="S37" s="99">
        <v>28.746484621265346</v>
      </c>
      <c r="T37" s="99">
        <v>28.256417697321172</v>
      </c>
      <c r="U37" s="99">
        <v>21.926046185295121</v>
      </c>
      <c r="V37" s="99">
        <v>21.212612805894075</v>
      </c>
      <c r="W37" s="99">
        <v>21.648764841242862</v>
      </c>
      <c r="X37" s="99">
        <v>19.980865992766933</v>
      </c>
    </row>
    <row r="38" spans="1:24" x14ac:dyDescent="0.2">
      <c r="A38" s="69" t="s">
        <v>51</v>
      </c>
      <c r="B38" s="97" t="s">
        <v>20</v>
      </c>
      <c r="C38" s="97" t="s">
        <v>20</v>
      </c>
      <c r="D38" s="97">
        <v>25.817243147453905</v>
      </c>
      <c r="E38" s="97">
        <v>27.073646964432434</v>
      </c>
      <c r="F38" s="97">
        <v>25.971139985532162</v>
      </c>
      <c r="G38" s="97">
        <v>24.774490082114621</v>
      </c>
      <c r="H38" s="97">
        <v>22.374241645157582</v>
      </c>
      <c r="I38" s="97">
        <v>20.109889587509354</v>
      </c>
      <c r="J38" s="97">
        <v>24.419883195516718</v>
      </c>
      <c r="K38" s="99">
        <v>24.679011185261345</v>
      </c>
      <c r="L38" s="99">
        <v>24.612879777868972</v>
      </c>
      <c r="M38" s="99">
        <v>22.018409403903306</v>
      </c>
      <c r="N38" s="99">
        <v>20.827763169296237</v>
      </c>
      <c r="O38" s="99">
        <v>18.279410914046672</v>
      </c>
      <c r="P38" s="99">
        <v>14.34778504975819</v>
      </c>
      <c r="Q38" s="99">
        <v>13.134111547177763</v>
      </c>
      <c r="R38" s="99">
        <v>13.051881988047878</v>
      </c>
      <c r="S38" s="99">
        <v>12.205084013302161</v>
      </c>
      <c r="T38" s="99">
        <v>13.545822128560594</v>
      </c>
      <c r="U38" s="99">
        <v>13.465290833335919</v>
      </c>
      <c r="V38" s="99">
        <v>14.013503609200903</v>
      </c>
      <c r="W38" s="99">
        <v>13.880383489862844</v>
      </c>
      <c r="X38" s="99">
        <v>14.404673659888607</v>
      </c>
    </row>
    <row r="39" spans="1:24" x14ac:dyDescent="0.2">
      <c r="A39" s="69" t="s">
        <v>52</v>
      </c>
      <c r="B39" s="97">
        <v>31.566066500437124</v>
      </c>
      <c r="C39" s="97">
        <v>21.784918684813228</v>
      </c>
      <c r="D39" s="97">
        <v>19.744856689854316</v>
      </c>
      <c r="E39" s="97">
        <v>16.71819909661928</v>
      </c>
      <c r="F39" s="97">
        <v>16.714060854973646</v>
      </c>
      <c r="G39" s="97">
        <v>15.642506947913157</v>
      </c>
      <c r="H39" s="97">
        <v>15.55619408359885</v>
      </c>
      <c r="I39" s="97">
        <v>16.087823667236805</v>
      </c>
      <c r="J39" s="97">
        <v>17.18085321451332</v>
      </c>
      <c r="K39" s="99">
        <v>16.859194679687501</v>
      </c>
      <c r="L39" s="99">
        <v>17.762019289225563</v>
      </c>
      <c r="M39" s="99">
        <v>18.334713205577795</v>
      </c>
      <c r="N39" s="99">
        <v>20.270103006765673</v>
      </c>
      <c r="O39" s="99">
        <v>20.282216906014025</v>
      </c>
      <c r="P39" s="99">
        <v>19.640749587363061</v>
      </c>
      <c r="Q39" s="99">
        <v>19.278889694019995</v>
      </c>
      <c r="R39" s="99">
        <v>18.890509146182215</v>
      </c>
      <c r="S39" s="99">
        <v>18.955784891653604</v>
      </c>
      <c r="T39" s="99">
        <v>19.336469371975856</v>
      </c>
      <c r="U39" s="99">
        <v>18.740571901269519</v>
      </c>
      <c r="V39" s="99">
        <v>17.956028892158866</v>
      </c>
      <c r="W39" s="99">
        <v>17.088182602527819</v>
      </c>
      <c r="X39" s="99">
        <v>17.274594166587999</v>
      </c>
    </row>
    <row r="40" spans="1:24" x14ac:dyDescent="0.2">
      <c r="A40" s="69" t="s">
        <v>53</v>
      </c>
      <c r="B40" s="97">
        <v>23.484688670841852</v>
      </c>
      <c r="C40" s="97">
        <v>16.295749111010277</v>
      </c>
      <c r="D40" s="97">
        <v>15.827129718659632</v>
      </c>
      <c r="E40" s="97">
        <v>14.451970279333651</v>
      </c>
      <c r="F40" s="97">
        <v>11.806846447818696</v>
      </c>
      <c r="G40" s="97">
        <v>11.1323182914097</v>
      </c>
      <c r="H40" s="97">
        <v>12.246393908480286</v>
      </c>
      <c r="I40" s="97">
        <v>12.721195033829744</v>
      </c>
      <c r="J40" s="97">
        <v>12.875211253587402</v>
      </c>
      <c r="K40" s="99">
        <v>12.222936041056151</v>
      </c>
      <c r="L40" s="99">
        <v>11.388441690705795</v>
      </c>
      <c r="M40" s="99">
        <v>11.508478832847121</v>
      </c>
      <c r="N40" s="99">
        <v>11.644162809952224</v>
      </c>
      <c r="O40" s="99">
        <v>12.005630447204444</v>
      </c>
      <c r="P40" s="99">
        <v>10.390543708734445</v>
      </c>
      <c r="Q40" s="99">
        <v>9.9526030282741793</v>
      </c>
      <c r="R40" s="99">
        <v>9.6934735514888271</v>
      </c>
      <c r="S40" s="99">
        <v>9.0726669727628337</v>
      </c>
      <c r="T40" s="99">
        <v>8.6371974112890708</v>
      </c>
      <c r="U40" s="99">
        <v>8.6626451097733099</v>
      </c>
      <c r="V40" s="99">
        <v>8.4769285641834244</v>
      </c>
      <c r="W40" s="99">
        <v>8.8576519538029395</v>
      </c>
      <c r="X40" s="99">
        <v>8.8950518130207161</v>
      </c>
    </row>
    <row r="41" spans="1:24" x14ac:dyDescent="0.2">
      <c r="A41" s="69" t="s">
        <v>54</v>
      </c>
      <c r="B41" s="97">
        <v>5.9171597633136095</v>
      </c>
      <c r="C41" s="97" t="s">
        <v>20</v>
      </c>
      <c r="D41" s="97" t="s">
        <v>20</v>
      </c>
      <c r="E41" s="97">
        <v>3.2318458922701638</v>
      </c>
      <c r="F41" s="97" t="s">
        <v>20</v>
      </c>
      <c r="G41" s="97" t="s">
        <v>20</v>
      </c>
      <c r="H41" s="97" t="s">
        <v>20</v>
      </c>
      <c r="I41" s="97">
        <v>3.3587743755898782</v>
      </c>
      <c r="J41" s="97" t="s">
        <v>20</v>
      </c>
      <c r="K41" s="99" t="s">
        <v>20</v>
      </c>
      <c r="L41" s="99" t="s">
        <v>20</v>
      </c>
      <c r="M41" s="99">
        <v>2.3312855159689563</v>
      </c>
      <c r="N41" s="99" t="s">
        <v>20</v>
      </c>
      <c r="O41" s="99" t="s">
        <v>20</v>
      </c>
      <c r="P41" s="99" t="s">
        <v>20</v>
      </c>
      <c r="Q41" s="99">
        <v>2.4014142210491212</v>
      </c>
      <c r="R41" s="99" t="s">
        <v>20</v>
      </c>
      <c r="S41" s="99" t="s">
        <v>20</v>
      </c>
      <c r="T41" s="99">
        <v>2.3312001193647065</v>
      </c>
      <c r="U41" s="99" t="s">
        <v>20</v>
      </c>
      <c r="V41" s="99">
        <v>3.1001684015716853</v>
      </c>
      <c r="W41" s="99" t="s">
        <v>20</v>
      </c>
      <c r="X41" s="99" t="s">
        <v>20</v>
      </c>
    </row>
    <row r="42" spans="1:24" x14ac:dyDescent="0.2">
      <c r="A42" s="69" t="s">
        <v>55</v>
      </c>
      <c r="B42" s="97">
        <v>6.3496982386337777</v>
      </c>
      <c r="C42" s="97">
        <v>4.1451069175236057</v>
      </c>
      <c r="D42" s="97">
        <v>3.8357982182563068</v>
      </c>
      <c r="E42" s="97" t="s">
        <v>20</v>
      </c>
      <c r="F42" s="97">
        <v>2.9285858197838617</v>
      </c>
      <c r="G42" s="97" t="s">
        <v>20</v>
      </c>
      <c r="H42" s="97">
        <v>3.8833186727185631</v>
      </c>
      <c r="I42" s="97">
        <v>3.5130466893550683</v>
      </c>
      <c r="J42" s="97">
        <v>5.1903053355698194</v>
      </c>
      <c r="K42" s="99">
        <v>4.6931267860107386</v>
      </c>
      <c r="L42" s="99">
        <v>5.10840579072664</v>
      </c>
      <c r="M42" s="99">
        <v>4.63663042864028</v>
      </c>
      <c r="N42" s="99">
        <v>4.4463235033413238</v>
      </c>
      <c r="O42" s="99">
        <v>4.9060585542140283</v>
      </c>
      <c r="P42" s="99">
        <v>4.626756541954979</v>
      </c>
      <c r="Q42" s="99">
        <v>5.0954812450316052</v>
      </c>
      <c r="R42" s="99">
        <v>3.9066078239375552</v>
      </c>
      <c r="S42" s="99">
        <v>3.9871427919583993</v>
      </c>
      <c r="T42" s="99">
        <v>3.6027276321563613</v>
      </c>
      <c r="U42" s="99">
        <v>3.5983314008635228</v>
      </c>
      <c r="V42" s="99">
        <v>3.7407113094372355</v>
      </c>
      <c r="W42" s="99">
        <v>3.7293164506141028</v>
      </c>
      <c r="X42" s="99">
        <v>4.6287839103357982</v>
      </c>
    </row>
    <row r="43" spans="1:24" x14ac:dyDescent="0.2">
      <c r="A43" s="69" t="s">
        <v>56</v>
      </c>
      <c r="B43" s="97" t="s">
        <v>20</v>
      </c>
      <c r="C43" s="97">
        <v>28.643195918405123</v>
      </c>
      <c r="D43" s="97" t="s">
        <v>20</v>
      </c>
      <c r="E43" s="97" t="s">
        <v>20</v>
      </c>
      <c r="F43" s="97">
        <v>20.944464799429543</v>
      </c>
      <c r="G43" s="97" t="s">
        <v>20</v>
      </c>
      <c r="H43" s="97">
        <v>24.000765618487033</v>
      </c>
      <c r="I43" s="97">
        <v>22.561652069699438</v>
      </c>
      <c r="J43" s="97">
        <v>22.426992521338267</v>
      </c>
      <c r="K43" s="99">
        <v>24.082771794373222</v>
      </c>
      <c r="L43" s="99">
        <v>22.893486125368252</v>
      </c>
      <c r="M43" s="99">
        <v>21.470732816279916</v>
      </c>
      <c r="N43" s="99">
        <v>22.497211396319656</v>
      </c>
      <c r="O43" s="99">
        <v>23.55209253073733</v>
      </c>
      <c r="P43" s="99">
        <v>23.125361066355758</v>
      </c>
      <c r="Q43" s="99">
        <v>24.998061636037267</v>
      </c>
      <c r="R43" s="99">
        <v>25.66144447665452</v>
      </c>
      <c r="S43" s="99">
        <v>26.159335903846664</v>
      </c>
      <c r="T43" s="99">
        <v>26.734532070809465</v>
      </c>
      <c r="U43" s="99">
        <v>25.922320434943273</v>
      </c>
      <c r="V43" s="99">
        <v>25.450315775578247</v>
      </c>
      <c r="W43" s="99" t="s">
        <v>20</v>
      </c>
      <c r="X43" s="99" t="s">
        <v>20</v>
      </c>
    </row>
    <row r="44" spans="1:24" x14ac:dyDescent="0.2">
      <c r="A44" s="69" t="s">
        <v>57</v>
      </c>
      <c r="B44" s="97" t="s">
        <v>20</v>
      </c>
      <c r="C44" s="97" t="s">
        <v>20</v>
      </c>
      <c r="D44" s="97">
        <v>0</v>
      </c>
      <c r="E44" s="97">
        <v>24.229829870428908</v>
      </c>
      <c r="F44" s="97">
        <v>23.982062577590867</v>
      </c>
      <c r="G44" s="97">
        <v>25.497086846777655</v>
      </c>
      <c r="H44" s="97">
        <v>25.289101111826241</v>
      </c>
      <c r="I44" s="97">
        <v>23.788262817853415</v>
      </c>
      <c r="J44" s="97">
        <v>21.531103932864969</v>
      </c>
      <c r="K44" s="99">
        <v>20.269521160032056</v>
      </c>
      <c r="L44" s="99">
        <v>18.64271752023264</v>
      </c>
      <c r="M44" s="99">
        <v>16.783964701735417</v>
      </c>
      <c r="N44" s="99">
        <v>16.840656246380469</v>
      </c>
      <c r="O44" s="99">
        <v>16.086226432141029</v>
      </c>
      <c r="P44" s="99">
        <v>15.189297676440857</v>
      </c>
      <c r="Q44" s="99">
        <v>14.176902442961941</v>
      </c>
      <c r="R44" s="99">
        <v>13.378726873212452</v>
      </c>
      <c r="S44" s="99">
        <v>12.633383342608839</v>
      </c>
      <c r="T44" s="99">
        <v>12.449487138787232</v>
      </c>
      <c r="U44" s="99">
        <v>13.080386823277504</v>
      </c>
      <c r="V44" s="99">
        <v>11.979975273353553</v>
      </c>
      <c r="W44" s="99">
        <v>10.799308095972112</v>
      </c>
      <c r="X44" s="99">
        <v>10.687617575821381</v>
      </c>
    </row>
    <row r="45" spans="1:24" x14ac:dyDescent="0.2">
      <c r="A45" s="73" t="s">
        <v>58</v>
      </c>
      <c r="B45" s="97" t="s">
        <v>20</v>
      </c>
      <c r="C45" s="97" t="s">
        <v>20</v>
      </c>
      <c r="D45" s="97">
        <v>26.447870925292865</v>
      </c>
      <c r="E45" s="97">
        <v>25.828678367044915</v>
      </c>
      <c r="F45" s="97">
        <v>24.166661374658258</v>
      </c>
      <c r="G45" s="97">
        <v>23.287923024896422</v>
      </c>
      <c r="H45" s="97">
        <v>23.745283002093824</v>
      </c>
      <c r="I45" s="97">
        <v>22.806068933599128</v>
      </c>
      <c r="J45" s="97">
        <v>23.277889566575087</v>
      </c>
      <c r="K45" s="99">
        <v>22.632684212162427</v>
      </c>
      <c r="L45" s="99">
        <v>23.732696379992866</v>
      </c>
      <c r="M45" s="99">
        <v>23.88398328129766</v>
      </c>
      <c r="N45" s="99">
        <v>24.719686191053629</v>
      </c>
      <c r="O45" s="99">
        <v>23.30263875414294</v>
      </c>
      <c r="P45" s="99">
        <v>21.221135715864804</v>
      </c>
      <c r="Q45" s="99">
        <v>19.698347459179587</v>
      </c>
      <c r="R45" s="99">
        <v>19.450566141344815</v>
      </c>
      <c r="S45" s="99">
        <v>19.383500780633423</v>
      </c>
      <c r="T45" s="99">
        <v>20.790080203592119</v>
      </c>
      <c r="U45" s="99">
        <v>18.408221435222714</v>
      </c>
      <c r="V45" s="99">
        <v>17.518913470007845</v>
      </c>
      <c r="W45" s="99">
        <v>16.571134406974839</v>
      </c>
      <c r="X45" s="99">
        <v>16.562586299684714</v>
      </c>
    </row>
    <row r="46" spans="1:24" x14ac:dyDescent="0.2">
      <c r="A46" s="69" t="s">
        <v>59</v>
      </c>
      <c r="B46" s="97" t="s">
        <v>20</v>
      </c>
      <c r="C46" s="97">
        <v>7.8585077027441343</v>
      </c>
      <c r="D46" s="97">
        <v>7.3594968653203514</v>
      </c>
      <c r="E46" s="97">
        <v>6.1902266496669736</v>
      </c>
      <c r="F46" s="97">
        <v>7.3613444564283634</v>
      </c>
      <c r="G46" s="97">
        <v>7.0140259793580615</v>
      </c>
      <c r="H46" s="97">
        <v>10.437722244420067</v>
      </c>
      <c r="I46" s="97">
        <v>7.9548903306409402</v>
      </c>
      <c r="J46" s="97">
        <v>11.554373582820752</v>
      </c>
      <c r="K46" s="99">
        <v>11.677668430515054</v>
      </c>
      <c r="L46" s="99">
        <v>10.553652302259737</v>
      </c>
      <c r="M46" s="99">
        <v>11.94899556770822</v>
      </c>
      <c r="N46" s="99">
        <v>12.569124049314413</v>
      </c>
      <c r="O46" s="99">
        <v>11.445079033491989</v>
      </c>
      <c r="P46" s="99">
        <v>11.327658315514853</v>
      </c>
      <c r="Q46" s="99">
        <v>11.000567053350554</v>
      </c>
      <c r="R46" s="99">
        <v>10.423856521793743</v>
      </c>
      <c r="S46" s="99">
        <v>9.690809533770004</v>
      </c>
      <c r="T46" s="99">
        <v>10.335878569105741</v>
      </c>
      <c r="U46" s="99">
        <v>9.4896679762862703</v>
      </c>
      <c r="V46" s="99">
        <v>9.5742396085569315</v>
      </c>
      <c r="W46" s="99">
        <v>9.2366234516463148</v>
      </c>
      <c r="X46" s="99">
        <v>6.6251163445715022</v>
      </c>
    </row>
    <row r="47" spans="1:24" x14ac:dyDescent="0.2">
      <c r="A47" s="5" t="s">
        <v>60</v>
      </c>
      <c r="B47" s="97">
        <v>13.963826668780655</v>
      </c>
      <c r="C47" s="97">
        <v>14.418351493886009</v>
      </c>
      <c r="D47" s="97">
        <v>15.488903208724384</v>
      </c>
      <c r="E47" s="97">
        <v>13.522618112973332</v>
      </c>
      <c r="F47" s="97">
        <v>13.680041407495713</v>
      </c>
      <c r="G47" s="97">
        <v>13.694199261523501</v>
      </c>
      <c r="H47" s="97">
        <v>13.352258991944465</v>
      </c>
      <c r="I47" s="97">
        <v>13.638585435626426</v>
      </c>
      <c r="J47" s="97">
        <v>14.078483199621239</v>
      </c>
      <c r="K47" s="99">
        <v>13.831670626585153</v>
      </c>
      <c r="L47" s="99">
        <v>13.886291367699698</v>
      </c>
      <c r="M47" s="99">
        <v>14.034846720132165</v>
      </c>
      <c r="N47" s="99">
        <v>14.806213787652162</v>
      </c>
      <c r="O47" s="99">
        <v>14.788039538794759</v>
      </c>
      <c r="P47" s="99">
        <v>14.522210794529727</v>
      </c>
      <c r="Q47" s="99">
        <v>14.335093936727244</v>
      </c>
      <c r="R47" s="99">
        <v>14.877346326725974</v>
      </c>
      <c r="S47" s="99">
        <v>14.62367113296669</v>
      </c>
      <c r="T47" s="99">
        <v>14.063247566486559</v>
      </c>
      <c r="U47" s="99">
        <v>13.800987563070693</v>
      </c>
      <c r="V47" s="99">
        <v>13.544469344036687</v>
      </c>
      <c r="W47" s="99">
        <v>13.536022995146272</v>
      </c>
      <c r="X47" s="99">
        <v>13.65339152110408</v>
      </c>
    </row>
    <row r="48" spans="1:24" x14ac:dyDescent="0.2">
      <c r="A48" s="69" t="s">
        <v>61</v>
      </c>
      <c r="B48" s="97" t="s">
        <v>20</v>
      </c>
      <c r="C48" s="97">
        <v>24.458493883506044</v>
      </c>
      <c r="D48" s="97">
        <v>25.575350112861333</v>
      </c>
      <c r="E48" s="97">
        <v>26.088553112510382</v>
      </c>
      <c r="F48" s="97">
        <v>25.881546343947448</v>
      </c>
      <c r="G48" s="97">
        <v>32.850022919434387</v>
      </c>
      <c r="H48" s="97">
        <v>31.342146599390468</v>
      </c>
      <c r="I48" s="97">
        <v>29.549528605914098</v>
      </c>
      <c r="J48" s="97">
        <v>27.998546427677557</v>
      </c>
      <c r="K48" s="99">
        <v>25.371627698219644</v>
      </c>
      <c r="L48" s="99">
        <v>24.150728063663237</v>
      </c>
      <c r="M48" s="99">
        <v>23.392119765154597</v>
      </c>
      <c r="N48" s="99">
        <v>20.057247206917257</v>
      </c>
      <c r="O48" s="99">
        <v>18.51971483879495</v>
      </c>
      <c r="P48" s="99">
        <v>15.759114962888216</v>
      </c>
      <c r="Q48" s="99">
        <v>14.443414244367494</v>
      </c>
      <c r="R48" s="99">
        <v>14.8944430651442</v>
      </c>
      <c r="S48" s="99">
        <v>13.740531739289818</v>
      </c>
      <c r="T48" s="99">
        <v>13.288315263977839</v>
      </c>
      <c r="U48" s="99">
        <v>13.412897906748213</v>
      </c>
      <c r="V48" s="99">
        <v>12.557756477425189</v>
      </c>
      <c r="W48" s="99">
        <v>10.873664381252933</v>
      </c>
      <c r="X48" s="99">
        <v>9.9993833659475335</v>
      </c>
    </row>
    <row r="49" spans="1:24" x14ac:dyDescent="0.2">
      <c r="A49" s="69" t="s">
        <v>62</v>
      </c>
      <c r="B49" s="97">
        <v>20.948037511530138</v>
      </c>
      <c r="C49" s="97">
        <v>17.665708049742353</v>
      </c>
      <c r="D49" s="97">
        <v>17.188183936133239</v>
      </c>
      <c r="E49" s="97">
        <v>14.418228434249928</v>
      </c>
      <c r="F49" s="97">
        <v>15.87971652666662</v>
      </c>
      <c r="G49" s="97">
        <v>17.197766273299248</v>
      </c>
      <c r="H49" s="97">
        <v>17.412847283666608</v>
      </c>
      <c r="I49" s="97">
        <v>17.195720455437769</v>
      </c>
      <c r="J49" s="97">
        <v>16.750475424224692</v>
      </c>
      <c r="K49" s="99">
        <v>16.049676221527871</v>
      </c>
      <c r="L49" s="99">
        <v>15.750060476025205</v>
      </c>
      <c r="M49" s="99">
        <v>15.381668704786881</v>
      </c>
      <c r="N49" s="99">
        <v>16.4956139811272</v>
      </c>
      <c r="O49" s="99">
        <v>17.250233483624449</v>
      </c>
      <c r="P49" s="99">
        <v>17.046617898890627</v>
      </c>
      <c r="Q49" s="99">
        <v>16.392808547964883</v>
      </c>
      <c r="R49" s="99">
        <v>15.611652106660106</v>
      </c>
      <c r="S49" s="99">
        <v>15.497386808887995</v>
      </c>
      <c r="T49" s="99">
        <v>15.215177467719851</v>
      </c>
      <c r="U49" s="99">
        <v>14.416858636339287</v>
      </c>
      <c r="V49" s="99">
        <v>14.279679981594088</v>
      </c>
      <c r="W49" s="99">
        <v>14.311723629324055</v>
      </c>
      <c r="X49" s="99">
        <v>14.132440197791803</v>
      </c>
    </row>
    <row r="50" spans="1:24" x14ac:dyDescent="0.2">
      <c r="A50" s="69" t="s">
        <v>63</v>
      </c>
      <c r="B50" s="97">
        <v>11.351842589723681</v>
      </c>
      <c r="C50" s="97">
        <v>0</v>
      </c>
      <c r="D50" s="97">
        <v>0</v>
      </c>
      <c r="E50" s="97">
        <v>0</v>
      </c>
      <c r="F50" s="97">
        <v>0</v>
      </c>
      <c r="G50" s="97">
        <v>6.1337679976889676</v>
      </c>
      <c r="H50" s="97">
        <v>0</v>
      </c>
      <c r="I50" s="97">
        <v>5.5513014557661542</v>
      </c>
      <c r="J50" s="97">
        <v>5.5027335320574116</v>
      </c>
      <c r="K50" s="99">
        <v>5.4877947267232674</v>
      </c>
      <c r="L50" s="99">
        <v>5.6011533030313281</v>
      </c>
      <c r="M50" s="99">
        <v>5.7084820844841202</v>
      </c>
      <c r="N50" s="99">
        <v>5.8156757798561038</v>
      </c>
      <c r="O50" s="99">
        <v>5.7227394049098486</v>
      </c>
      <c r="P50" s="99">
        <v>5.6297991115954122</v>
      </c>
      <c r="Q50" s="99">
        <v>5.0147070552391941</v>
      </c>
      <c r="R50" s="99">
        <v>4.859413015203919</v>
      </c>
      <c r="S50" s="99">
        <v>5.0237149248739197</v>
      </c>
      <c r="T50" s="99">
        <v>5.0713755457156617</v>
      </c>
      <c r="U50" s="99">
        <v>7.5740570217706944</v>
      </c>
      <c r="V50" s="99">
        <v>7.689743441187745</v>
      </c>
      <c r="W50" s="99">
        <v>7.6988051815405845</v>
      </c>
      <c r="X50" s="99">
        <v>7.8969244733479451</v>
      </c>
    </row>
    <row r="51" spans="1:24" s="192" customFormat="1" x14ac:dyDescent="0.2">
      <c r="A51" s="75" t="s">
        <v>64</v>
      </c>
      <c r="B51" s="100" t="s">
        <v>20</v>
      </c>
      <c r="C51" s="100">
        <v>14.717293812006616</v>
      </c>
      <c r="D51" s="100">
        <v>14.515976379468492</v>
      </c>
      <c r="E51" s="100">
        <v>11.959479231014377</v>
      </c>
      <c r="F51" s="100">
        <v>12.134034125156115</v>
      </c>
      <c r="G51" s="100">
        <v>12.454192710222497</v>
      </c>
      <c r="H51" s="100">
        <v>12.396802093324807</v>
      </c>
      <c r="I51" s="100">
        <v>12.254745011354307</v>
      </c>
      <c r="J51" s="100">
        <v>12.015260589013034</v>
      </c>
      <c r="K51" s="101">
        <v>11.70065927636127</v>
      </c>
      <c r="L51" s="101">
        <v>11.414197587060086</v>
      </c>
      <c r="M51" s="101">
        <v>11.383367425367245</v>
      </c>
      <c r="N51" s="101">
        <v>12.021802234502331</v>
      </c>
      <c r="O51" s="101">
        <v>12.212240689939931</v>
      </c>
      <c r="P51" s="101">
        <v>11.875881672434591</v>
      </c>
      <c r="Q51" s="101">
        <v>11.61279565636517</v>
      </c>
      <c r="R51" s="101">
        <v>11.282123679632047</v>
      </c>
      <c r="S51" s="101">
        <v>10.921171032509692</v>
      </c>
      <c r="T51" s="101">
        <v>10.723575594000224</v>
      </c>
      <c r="U51" s="101">
        <v>9.9389478567766538</v>
      </c>
      <c r="V51" s="101">
        <v>9.7246487803657455</v>
      </c>
      <c r="W51" s="101">
        <v>9.7076503512149408</v>
      </c>
      <c r="X51" s="101">
        <v>9.6429071417280507</v>
      </c>
    </row>
    <row r="52" spans="1:24" s="192" customFormat="1" x14ac:dyDescent="0.2">
      <c r="A52" s="95" t="s">
        <v>233</v>
      </c>
      <c r="B52" s="100" t="s">
        <v>20</v>
      </c>
      <c r="C52" s="100">
        <v>17.793064814517574</v>
      </c>
      <c r="D52" s="100">
        <v>17.353312681541478</v>
      </c>
      <c r="E52" s="100">
        <v>14.448757796624662</v>
      </c>
      <c r="F52" s="100">
        <v>14.296753487183949</v>
      </c>
      <c r="G52" s="100">
        <v>14.324542090024007</v>
      </c>
      <c r="H52" s="100">
        <v>14.129859610003479</v>
      </c>
      <c r="I52" s="100">
        <v>14.312749010204215</v>
      </c>
      <c r="J52" s="100">
        <v>14.663531952680428</v>
      </c>
      <c r="K52" s="101">
        <v>14.207331116518477</v>
      </c>
      <c r="L52" s="101">
        <v>13.951895587734287</v>
      </c>
      <c r="M52" s="101">
        <v>13.900274701631368</v>
      </c>
      <c r="N52" s="101">
        <v>14.285973630760818</v>
      </c>
      <c r="O52" s="101">
        <v>13.828410165777246</v>
      </c>
      <c r="P52" s="101">
        <v>13.496048312931249</v>
      </c>
      <c r="Q52" s="101">
        <v>13.314327381859506</v>
      </c>
      <c r="R52" s="101">
        <v>13.007317514099725</v>
      </c>
      <c r="S52" s="101">
        <v>12.799670459113896</v>
      </c>
      <c r="T52" s="101">
        <v>12.688875853089629</v>
      </c>
      <c r="U52" s="101">
        <v>11.7570684335662</v>
      </c>
      <c r="V52" s="101">
        <v>11.537979061542716</v>
      </c>
      <c r="W52" s="101">
        <v>11.376310297341655</v>
      </c>
      <c r="X52" s="101">
        <v>11.342270048395427</v>
      </c>
    </row>
    <row r="53" spans="1:24" x14ac:dyDescent="0.2">
      <c r="P53" s="19"/>
    </row>
    <row r="54" spans="1:24" x14ac:dyDescent="0.2">
      <c r="A54" s="13" t="s">
        <v>78</v>
      </c>
    </row>
    <row r="55" spans="1:24" x14ac:dyDescent="0.2">
      <c r="A55" s="14" t="s">
        <v>76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X5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4" width="6.85546875" customWidth="1"/>
  </cols>
  <sheetData>
    <row r="1" spans="1:24" x14ac:dyDescent="0.2">
      <c r="A1" s="1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4" ht="18" x14ac:dyDescent="0.25">
      <c r="A2" s="102" t="s">
        <v>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4" ht="15.75" x14ac:dyDescent="0.25">
      <c r="A3" s="64" t="s">
        <v>240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4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4" ht="14.25" x14ac:dyDescent="0.2">
      <c r="A5" s="66" t="s">
        <v>18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  <c r="X5" s="68">
        <v>2019</v>
      </c>
    </row>
    <row r="6" spans="1:24" x14ac:dyDescent="0.2">
      <c r="A6" s="90" t="s">
        <v>19</v>
      </c>
      <c r="B6" s="97" t="s">
        <v>20</v>
      </c>
      <c r="C6" s="97" t="s">
        <v>20</v>
      </c>
      <c r="D6" s="97" t="s">
        <v>20</v>
      </c>
      <c r="E6" s="97">
        <v>23.284156510583706</v>
      </c>
      <c r="F6" s="97">
        <v>20.790603909194495</v>
      </c>
      <c r="G6" s="97">
        <v>24.310983134512547</v>
      </c>
      <c r="H6" s="97">
        <v>26.308620354154506</v>
      </c>
      <c r="I6" s="97">
        <v>30.719354674018483</v>
      </c>
      <c r="J6" s="97">
        <v>31.019991840065273</v>
      </c>
      <c r="K6" s="99">
        <v>29.382143960457213</v>
      </c>
      <c r="L6" s="99">
        <v>29.275207793151914</v>
      </c>
      <c r="M6" s="99">
        <v>26.521369417332146</v>
      </c>
      <c r="N6" s="99" t="s">
        <v>20</v>
      </c>
      <c r="O6" s="99" t="s">
        <v>20</v>
      </c>
      <c r="P6" s="99" t="s">
        <v>20</v>
      </c>
      <c r="Q6" s="99" t="s">
        <v>20</v>
      </c>
      <c r="R6" s="99" t="s">
        <v>20</v>
      </c>
      <c r="S6" s="99" t="s">
        <v>20</v>
      </c>
      <c r="T6" s="99">
        <v>17.219695568579045</v>
      </c>
      <c r="U6" s="99">
        <v>18.241429546697685</v>
      </c>
      <c r="V6" s="99">
        <v>17.820062406783975</v>
      </c>
      <c r="W6" s="99">
        <v>21.289381344784726</v>
      </c>
      <c r="X6" s="99">
        <v>26.458144744949756</v>
      </c>
    </row>
    <row r="7" spans="1:24" x14ac:dyDescent="0.2">
      <c r="A7" s="69" t="s">
        <v>21</v>
      </c>
      <c r="B7" s="97">
        <v>20.151419558359621</v>
      </c>
      <c r="C7" s="97" t="s">
        <v>20</v>
      </c>
      <c r="D7" s="97" t="s">
        <v>20</v>
      </c>
      <c r="E7" s="97">
        <v>47.936565838861107</v>
      </c>
      <c r="F7" s="97" t="s">
        <v>20</v>
      </c>
      <c r="G7" s="97">
        <v>51.880165914802149</v>
      </c>
      <c r="H7" s="97" t="s">
        <v>20</v>
      </c>
      <c r="I7" s="97">
        <v>54.608760998215246</v>
      </c>
      <c r="J7" s="97" t="s">
        <v>20</v>
      </c>
      <c r="K7" s="99">
        <v>58.068989585437983</v>
      </c>
      <c r="L7" s="99" t="s">
        <v>20</v>
      </c>
      <c r="M7" s="99">
        <v>61.907622503895887</v>
      </c>
      <c r="N7" s="99" t="s">
        <v>20</v>
      </c>
      <c r="O7" s="99" t="s">
        <v>20</v>
      </c>
      <c r="P7" s="99" t="s">
        <v>20</v>
      </c>
      <c r="Q7" s="99" t="s">
        <v>20</v>
      </c>
      <c r="R7" s="99" t="s">
        <v>20</v>
      </c>
      <c r="S7" s="99" t="s">
        <v>20</v>
      </c>
      <c r="T7" s="99" t="s">
        <v>20</v>
      </c>
      <c r="U7" s="99" t="s">
        <v>20</v>
      </c>
      <c r="V7" s="99" t="s">
        <v>20</v>
      </c>
      <c r="W7" s="99" t="s">
        <v>20</v>
      </c>
      <c r="X7" s="99" t="s">
        <v>20</v>
      </c>
    </row>
    <row r="8" spans="1:24" x14ac:dyDescent="0.2">
      <c r="A8" s="69" t="s">
        <v>22</v>
      </c>
      <c r="B8" s="97" t="s">
        <v>20</v>
      </c>
      <c r="C8" s="97">
        <v>64.841832865454592</v>
      </c>
      <c r="D8" s="97">
        <v>67.082876245621648</v>
      </c>
      <c r="E8" s="97">
        <v>62.413054705062677</v>
      </c>
      <c r="F8" s="97">
        <v>63.368155759767731</v>
      </c>
      <c r="G8" s="97">
        <v>59.378372812635739</v>
      </c>
      <c r="H8" s="97">
        <v>60.307219091799702</v>
      </c>
      <c r="I8" s="97">
        <v>60.152442411280163</v>
      </c>
      <c r="J8" s="97">
        <v>59.681404337151911</v>
      </c>
      <c r="K8" s="99">
        <v>61.035827661827923</v>
      </c>
      <c r="L8" s="99">
        <v>61.381911762707141</v>
      </c>
      <c r="M8" s="99">
        <v>60.99178990575966</v>
      </c>
      <c r="N8" s="99">
        <v>58.666204546110968</v>
      </c>
      <c r="O8" s="99">
        <v>57.582637729549248</v>
      </c>
      <c r="P8" s="99">
        <v>60.150532370578865</v>
      </c>
      <c r="Q8" s="99">
        <v>60.606550796736315</v>
      </c>
      <c r="R8" s="99">
        <v>60.566031080425986</v>
      </c>
      <c r="S8" s="99" t="s">
        <v>20</v>
      </c>
      <c r="T8" s="99">
        <v>58.596677274614059</v>
      </c>
      <c r="U8" s="99" t="s">
        <v>20</v>
      </c>
      <c r="V8" s="99">
        <v>63.492332857627595</v>
      </c>
      <c r="W8" s="99" t="s">
        <v>20</v>
      </c>
      <c r="X8" s="99">
        <v>64.289613338223731</v>
      </c>
    </row>
    <row r="9" spans="1:24" x14ac:dyDescent="0.2">
      <c r="A9" s="73" t="s">
        <v>23</v>
      </c>
      <c r="B9" s="97">
        <v>40.770101925254814</v>
      </c>
      <c r="C9" s="97">
        <v>38.18941504178273</v>
      </c>
      <c r="D9" s="97">
        <v>45.717609422713387</v>
      </c>
      <c r="E9" s="97">
        <v>44.867678536680287</v>
      </c>
      <c r="F9" s="97">
        <v>50.304759434573988</v>
      </c>
      <c r="G9" s="97">
        <v>51.482834806254253</v>
      </c>
      <c r="H9" s="97">
        <v>50.326029727431042</v>
      </c>
      <c r="I9" s="97">
        <v>50.181790921698713</v>
      </c>
      <c r="J9" s="97">
        <v>49.341612247082757</v>
      </c>
      <c r="K9" s="99">
        <v>51.15031466006397</v>
      </c>
      <c r="L9" s="99">
        <v>49.19419286094832</v>
      </c>
      <c r="M9" s="99">
        <v>49.458554193359568</v>
      </c>
      <c r="N9" s="99">
        <v>48.518039098542928</v>
      </c>
      <c r="O9" s="99">
        <v>47.1686945083854</v>
      </c>
      <c r="P9" s="99">
        <v>49.146822267781111</v>
      </c>
      <c r="Q9" s="99">
        <v>47.433917984189719</v>
      </c>
      <c r="R9" s="99">
        <v>46.703245892543386</v>
      </c>
      <c r="S9" s="99">
        <v>45.750965025149142</v>
      </c>
      <c r="T9" s="99">
        <v>43.954544105865942</v>
      </c>
      <c r="U9" s="99">
        <v>42.700479780671692</v>
      </c>
      <c r="V9" s="99">
        <v>43.118020339734528</v>
      </c>
      <c r="W9" s="99">
        <v>42.695849459495527</v>
      </c>
      <c r="X9" s="99">
        <v>41.66893251400294</v>
      </c>
    </row>
    <row r="10" spans="1:24" x14ac:dyDescent="0.2">
      <c r="A10" s="69" t="s">
        <v>24</v>
      </c>
      <c r="B10" s="97" t="s">
        <v>20</v>
      </c>
      <c r="C10" s="97" t="s">
        <v>20</v>
      </c>
      <c r="D10" s="97" t="s">
        <v>20</v>
      </c>
      <c r="E10" s="97" t="s">
        <v>20</v>
      </c>
      <c r="F10" s="97" t="s">
        <v>20</v>
      </c>
      <c r="G10" s="97" t="s">
        <v>20</v>
      </c>
      <c r="H10" s="97" t="s">
        <v>20</v>
      </c>
      <c r="I10" s="97" t="s">
        <v>20</v>
      </c>
      <c r="J10" s="97" t="s">
        <v>20</v>
      </c>
      <c r="K10" s="99" t="s">
        <v>20</v>
      </c>
      <c r="L10" s="99">
        <v>38.888478536246033</v>
      </c>
      <c r="M10" s="99">
        <v>43.728011034148231</v>
      </c>
      <c r="N10" s="99">
        <v>26.962569911066048</v>
      </c>
      <c r="O10" s="99">
        <v>25.442294432712725</v>
      </c>
      <c r="P10" s="99">
        <v>33.892211859136935</v>
      </c>
      <c r="Q10" s="99">
        <v>34.945640581874997</v>
      </c>
      <c r="R10" s="99">
        <v>34.166467223107361</v>
      </c>
      <c r="S10" s="99">
        <v>31.853466110033313</v>
      </c>
      <c r="T10" s="99">
        <v>32.772894282402191</v>
      </c>
      <c r="U10" s="99">
        <v>35.074100284971735</v>
      </c>
      <c r="V10" s="99">
        <v>31.39707936726267</v>
      </c>
      <c r="W10" s="99">
        <v>29.902897431279712</v>
      </c>
      <c r="X10" s="99" t="s">
        <v>20</v>
      </c>
    </row>
    <row r="11" spans="1:24" x14ac:dyDescent="0.2">
      <c r="A11" s="69" t="s">
        <v>25</v>
      </c>
      <c r="B11" s="97" t="s">
        <v>20</v>
      </c>
      <c r="C11" s="97" t="s">
        <v>20</v>
      </c>
      <c r="D11" s="97" t="s">
        <v>20</v>
      </c>
      <c r="E11" s="97">
        <v>30.509612645840985</v>
      </c>
      <c r="F11" s="97">
        <v>30.352990042087068</v>
      </c>
      <c r="G11" s="97">
        <v>26.051007128856035</v>
      </c>
      <c r="H11" s="97">
        <v>24.81541722411335</v>
      </c>
      <c r="I11" s="97">
        <v>25.546598127900282</v>
      </c>
      <c r="J11" s="97">
        <v>23.84375556254238</v>
      </c>
      <c r="K11" s="99">
        <v>22.425701034714276</v>
      </c>
      <c r="L11" s="99">
        <v>27.524280266581812</v>
      </c>
      <c r="M11" s="99">
        <v>34.301281157102444</v>
      </c>
      <c r="N11" s="99">
        <v>18.058083922692443</v>
      </c>
      <c r="O11" s="99">
        <v>28.212441693971929</v>
      </c>
      <c r="P11" s="99">
        <v>30.686679623237868</v>
      </c>
      <c r="Q11" s="99">
        <v>35.939176196524947</v>
      </c>
      <c r="R11" s="99">
        <v>29.639545148377795</v>
      </c>
      <c r="S11" s="99">
        <v>46.371049524457767</v>
      </c>
      <c r="T11" s="99">
        <v>48.357570841257974</v>
      </c>
      <c r="U11" s="99">
        <v>40.970165993646305</v>
      </c>
      <c r="V11" s="99">
        <v>38.808674399072871</v>
      </c>
      <c r="W11" s="99">
        <v>45.49825902082388</v>
      </c>
      <c r="X11" s="99">
        <v>49.913525236755525</v>
      </c>
    </row>
    <row r="12" spans="1:24" x14ac:dyDescent="0.2">
      <c r="A12" s="69" t="s">
        <v>26</v>
      </c>
      <c r="B12" s="97">
        <v>42.478292006087194</v>
      </c>
      <c r="C12" s="97">
        <v>51.36879432624113</v>
      </c>
      <c r="D12" s="97">
        <v>45.186323680094915</v>
      </c>
      <c r="E12" s="97" t="s">
        <v>20</v>
      </c>
      <c r="F12" s="97">
        <v>61.411343227639257</v>
      </c>
      <c r="G12" s="97" t="s">
        <v>20</v>
      </c>
      <c r="H12" s="97">
        <v>59.885174401923699</v>
      </c>
      <c r="I12" s="97" t="s">
        <v>20</v>
      </c>
      <c r="J12" s="97">
        <v>59.525741637796038</v>
      </c>
      <c r="K12" s="99" t="s">
        <v>20</v>
      </c>
      <c r="L12" s="99">
        <v>61.044652694280856</v>
      </c>
      <c r="M12" s="99" t="s">
        <v>20</v>
      </c>
      <c r="N12" s="99">
        <v>62.137381946595859</v>
      </c>
      <c r="O12" s="99">
        <v>61.087648293734695</v>
      </c>
      <c r="P12" s="99">
        <v>61.164392075523047</v>
      </c>
      <c r="Q12" s="99">
        <v>59.898008131736248</v>
      </c>
      <c r="R12" s="99">
        <v>59.033821987519339</v>
      </c>
      <c r="S12" s="99" t="s">
        <v>20</v>
      </c>
      <c r="T12" s="99">
        <v>59.109467931200776</v>
      </c>
      <c r="U12" s="99" t="s">
        <v>20</v>
      </c>
      <c r="V12" s="99">
        <v>57.1210777679252</v>
      </c>
      <c r="W12" s="99" t="s">
        <v>20</v>
      </c>
      <c r="X12" s="99">
        <v>59.564111236929953</v>
      </c>
    </row>
    <row r="13" spans="1:24" x14ac:dyDescent="0.2">
      <c r="A13" s="69" t="s">
        <v>27</v>
      </c>
      <c r="B13" s="97" t="s">
        <v>20</v>
      </c>
      <c r="C13" s="97" t="s">
        <v>20</v>
      </c>
      <c r="D13" s="97" t="s">
        <v>20</v>
      </c>
      <c r="E13" s="97">
        <v>24.19744563327405</v>
      </c>
      <c r="F13" s="97">
        <v>32.940406024441174</v>
      </c>
      <c r="G13" s="97">
        <v>29.161882893387048</v>
      </c>
      <c r="H13" s="97">
        <v>32.957369528692105</v>
      </c>
      <c r="I13" s="97">
        <v>36.483771252036377</v>
      </c>
      <c r="J13" s="97">
        <v>38.492212269256868</v>
      </c>
      <c r="K13" s="99">
        <v>38.133322913306927</v>
      </c>
      <c r="L13" s="99">
        <v>41.630506329186815</v>
      </c>
      <c r="M13" s="99">
        <v>39.786808999090553</v>
      </c>
      <c r="N13" s="99">
        <v>38.485804736027006</v>
      </c>
      <c r="O13" s="99">
        <v>43.603271358087916</v>
      </c>
      <c r="P13" s="99">
        <v>55.006312970383917</v>
      </c>
      <c r="Q13" s="99">
        <v>51.291415404522311</v>
      </c>
      <c r="R13" s="99">
        <v>42.052130291377317</v>
      </c>
      <c r="S13" s="99">
        <v>37.062663913844098</v>
      </c>
      <c r="T13" s="99">
        <v>41.007859454461396</v>
      </c>
      <c r="U13" s="99">
        <v>48.235555226751501</v>
      </c>
      <c r="V13" s="99">
        <v>43.572555205047323</v>
      </c>
      <c r="W13" s="99">
        <v>40.827042993107973</v>
      </c>
      <c r="X13" s="99">
        <v>49.109212530631162</v>
      </c>
    </row>
    <row r="14" spans="1:24" x14ac:dyDescent="0.2">
      <c r="A14" s="69" t="s">
        <v>28</v>
      </c>
      <c r="B14" s="97">
        <v>54.522680850507086</v>
      </c>
      <c r="C14" s="97">
        <v>56.315013274568557</v>
      </c>
      <c r="D14" s="97">
        <v>59.47245362617646</v>
      </c>
      <c r="E14" s="97">
        <v>70.249225276938176</v>
      </c>
      <c r="F14" s="97">
        <v>70.781151353041793</v>
      </c>
      <c r="G14" s="97">
        <v>69.522199251537756</v>
      </c>
      <c r="H14" s="97">
        <v>70.002205786272896</v>
      </c>
      <c r="I14" s="97">
        <v>69.254191616528644</v>
      </c>
      <c r="J14" s="97">
        <v>66.857707123152537</v>
      </c>
      <c r="K14" s="99">
        <v>66.557337519593588</v>
      </c>
      <c r="L14" s="99">
        <v>68.202508336816877</v>
      </c>
      <c r="M14" s="99">
        <v>70.287630429604945</v>
      </c>
      <c r="N14" s="99">
        <v>68.102245579013925</v>
      </c>
      <c r="O14" s="99">
        <v>66.09809845098205</v>
      </c>
      <c r="P14" s="99">
        <v>67.011633107621037</v>
      </c>
      <c r="Q14" s="99">
        <v>63.056127383821284</v>
      </c>
      <c r="R14" s="99">
        <v>60.838407564219565</v>
      </c>
      <c r="S14" s="99">
        <v>53.528047787963942</v>
      </c>
      <c r="T14" s="99">
        <v>54.764532441647859</v>
      </c>
      <c r="U14" s="99">
        <v>56.988575960581159</v>
      </c>
      <c r="V14" s="99">
        <v>58.008812285362531</v>
      </c>
      <c r="W14" s="99">
        <v>55.804091523370147</v>
      </c>
      <c r="X14" s="99">
        <v>54.331283227353275</v>
      </c>
    </row>
    <row r="15" spans="1:24" x14ac:dyDescent="0.2">
      <c r="A15" s="69" t="s">
        <v>29</v>
      </c>
      <c r="B15" s="97">
        <v>40.917349246794942</v>
      </c>
      <c r="C15" s="97">
        <v>42.526532521573642</v>
      </c>
      <c r="D15" s="97">
        <v>48.345302871864021</v>
      </c>
      <c r="E15" s="97">
        <v>52.515568463765128</v>
      </c>
      <c r="F15" s="97">
        <v>54.212574614510068</v>
      </c>
      <c r="G15" s="97">
        <v>52.105142040760867</v>
      </c>
      <c r="H15" s="97">
        <v>50.777792874884852</v>
      </c>
      <c r="I15" s="97">
        <v>50.733442320926706</v>
      </c>
      <c r="J15" s="97">
        <v>51.934483641114049</v>
      </c>
      <c r="K15" s="99">
        <v>52.326433814558513</v>
      </c>
      <c r="L15" s="99">
        <v>52.27445285434397</v>
      </c>
      <c r="M15" s="99">
        <v>50.819216031682288</v>
      </c>
      <c r="N15" s="99">
        <v>52.265250810525679</v>
      </c>
      <c r="O15" s="99">
        <v>53.498140476827814</v>
      </c>
      <c r="P15" s="99">
        <v>55.044446080883034</v>
      </c>
      <c r="Q15" s="99">
        <v>55.328119410890686</v>
      </c>
      <c r="R15" s="99">
        <v>55.072932865025891</v>
      </c>
      <c r="S15" s="99">
        <v>54.503150212378223</v>
      </c>
      <c r="T15" s="99">
        <v>54.039005094992632</v>
      </c>
      <c r="U15" s="99">
        <v>55.966699752993506</v>
      </c>
      <c r="V15" s="99">
        <v>56.077174230588426</v>
      </c>
      <c r="W15" s="99">
        <v>56.714382859977405</v>
      </c>
      <c r="X15" s="99">
        <v>56.659192682649483</v>
      </c>
    </row>
    <row r="16" spans="1:24" x14ac:dyDescent="0.2">
      <c r="A16" s="69" t="s">
        <v>30</v>
      </c>
      <c r="B16" s="97">
        <v>21.435408933503396</v>
      </c>
      <c r="C16" s="97">
        <v>21.74848326976965</v>
      </c>
      <c r="D16" s="97">
        <v>25.494398406922041</v>
      </c>
      <c r="E16" s="97" t="s">
        <v>20</v>
      </c>
      <c r="F16" s="97">
        <v>33.047563123898996</v>
      </c>
      <c r="G16" s="97" t="s">
        <v>20</v>
      </c>
      <c r="H16" s="97">
        <v>28.226185849577618</v>
      </c>
      <c r="I16" s="97" t="s">
        <v>20</v>
      </c>
      <c r="J16" s="97">
        <v>31.062827558456803</v>
      </c>
      <c r="K16" s="99" t="s">
        <v>20</v>
      </c>
      <c r="L16" s="99" t="s">
        <v>20</v>
      </c>
      <c r="M16" s="99">
        <v>29.239295150383686</v>
      </c>
      <c r="N16" s="99">
        <v>33.483465012046246</v>
      </c>
      <c r="O16" s="99">
        <v>36.5268418086239</v>
      </c>
      <c r="P16" s="99">
        <v>32.739115458190035</v>
      </c>
      <c r="Q16" s="99">
        <v>31.010765550239238</v>
      </c>
      <c r="R16" s="99">
        <v>30.28444329214625</v>
      </c>
      <c r="S16" s="99">
        <v>29.842022070212948</v>
      </c>
      <c r="T16" s="99">
        <v>31.400030519655836</v>
      </c>
      <c r="U16" s="99">
        <v>40.219361753069812</v>
      </c>
      <c r="V16" s="99">
        <v>44.767296399680141</v>
      </c>
      <c r="W16" s="99">
        <v>42.497395964777837</v>
      </c>
      <c r="X16" s="99">
        <v>41.432458099124766</v>
      </c>
    </row>
    <row r="17" spans="1:24" x14ac:dyDescent="0.2">
      <c r="A17" s="69" t="s">
        <v>31</v>
      </c>
      <c r="B17" s="97">
        <v>37.714398171016526</v>
      </c>
      <c r="C17" s="97">
        <v>60.583722687158762</v>
      </c>
      <c r="D17" s="97">
        <v>67.353204172876303</v>
      </c>
      <c r="E17" s="97">
        <v>65.787907134960449</v>
      </c>
      <c r="F17" s="97">
        <v>66.728957408705142</v>
      </c>
      <c r="G17" s="97">
        <v>63.421089288201706</v>
      </c>
      <c r="H17" s="97">
        <v>60.26392961876833</v>
      </c>
      <c r="I17" s="97">
        <v>58.55792219082808</v>
      </c>
      <c r="J17" s="97">
        <v>57.448275862068968</v>
      </c>
      <c r="K17" s="99">
        <v>53.421444359240375</v>
      </c>
      <c r="L17" s="99">
        <v>49.547697368421048</v>
      </c>
      <c r="M17" s="99">
        <v>48.760362296591957</v>
      </c>
      <c r="N17" s="99">
        <v>52.08527992115679</v>
      </c>
      <c r="O17" s="99">
        <v>52.227397963292823</v>
      </c>
      <c r="P17" s="99">
        <v>48.876552008702504</v>
      </c>
      <c r="Q17" s="99">
        <v>50.181865267537994</v>
      </c>
      <c r="R17" s="99">
        <v>52.607904334658073</v>
      </c>
      <c r="S17" s="99">
        <v>52.163655971960097</v>
      </c>
      <c r="T17" s="99">
        <v>48.692379451217555</v>
      </c>
      <c r="U17" s="99">
        <v>49.003181002173164</v>
      </c>
      <c r="V17" s="99">
        <v>52.082823170897605</v>
      </c>
      <c r="W17" s="99">
        <v>50.468084802650118</v>
      </c>
      <c r="X17" s="99" t="s">
        <v>20</v>
      </c>
    </row>
    <row r="18" spans="1:24" x14ac:dyDescent="0.2">
      <c r="A18" s="69" t="s">
        <v>32</v>
      </c>
      <c r="B18" s="97">
        <v>5.7428214731585516</v>
      </c>
      <c r="C18" s="97">
        <v>24.458031145064872</v>
      </c>
      <c r="D18" s="97">
        <v>34.585808507100317</v>
      </c>
      <c r="E18" s="97" t="s">
        <v>20</v>
      </c>
      <c r="F18" s="97">
        <v>46.157061461828533</v>
      </c>
      <c r="G18" s="97" t="s">
        <v>20</v>
      </c>
      <c r="H18" s="97">
        <v>43.878583473861724</v>
      </c>
      <c r="I18" s="97" t="s">
        <v>20</v>
      </c>
      <c r="J18" s="97">
        <v>47.995823494258502</v>
      </c>
      <c r="K18" s="99">
        <v>49.296733513325179</v>
      </c>
      <c r="L18" s="99">
        <v>50.349998541156815</v>
      </c>
      <c r="M18" s="99">
        <v>50.349998675409324</v>
      </c>
      <c r="N18" s="99">
        <v>47.805937384453642</v>
      </c>
      <c r="O18" s="99" t="s">
        <v>20</v>
      </c>
      <c r="P18" s="99">
        <v>49.845491680593241</v>
      </c>
      <c r="Q18" s="99" t="s">
        <v>20</v>
      </c>
      <c r="R18" s="99">
        <v>36.918868824286264</v>
      </c>
      <c r="S18" s="99">
        <v>35.730919748916804</v>
      </c>
      <c r="T18" s="99">
        <v>35.770285229107728</v>
      </c>
      <c r="U18" s="99">
        <v>37.664199972075153</v>
      </c>
      <c r="V18" s="99">
        <v>36.416189170291403</v>
      </c>
      <c r="W18" s="99">
        <v>40.180878098846755</v>
      </c>
      <c r="X18" s="99">
        <v>38.886848943622191</v>
      </c>
    </row>
    <row r="19" spans="1:24" x14ac:dyDescent="0.2">
      <c r="A19" s="69" t="s">
        <v>33</v>
      </c>
      <c r="B19" s="97" t="s">
        <v>20</v>
      </c>
      <c r="C19" s="97">
        <v>43.484498053107714</v>
      </c>
      <c r="D19" s="97">
        <v>34.005791112138226</v>
      </c>
      <c r="E19" s="97">
        <v>52.761718989262221</v>
      </c>
      <c r="F19" s="97">
        <v>53.635407704808337</v>
      </c>
      <c r="G19" s="97">
        <v>53.147741127137273</v>
      </c>
      <c r="H19" s="97">
        <v>51.204787163152702</v>
      </c>
      <c r="I19" s="97">
        <v>54.52021479683161</v>
      </c>
      <c r="J19" s="97">
        <v>56.237714003236363</v>
      </c>
      <c r="K19" s="99">
        <v>55.005066604741494</v>
      </c>
      <c r="L19" s="99">
        <v>56.578262202839483</v>
      </c>
      <c r="M19" s="99">
        <v>52.956253916772845</v>
      </c>
      <c r="N19" s="99">
        <v>37.528768358364772</v>
      </c>
      <c r="O19" s="99">
        <v>36.160331793059179</v>
      </c>
      <c r="P19" s="99">
        <v>37.343509174495097</v>
      </c>
      <c r="Q19" s="99">
        <v>39.399872540158334</v>
      </c>
      <c r="R19" s="99">
        <v>35.810170744668561</v>
      </c>
      <c r="S19" s="99">
        <v>35.074626865671647</v>
      </c>
      <c r="T19" s="99">
        <v>33.158297118944148</v>
      </c>
      <c r="U19" s="99">
        <v>38.264859522163164</v>
      </c>
      <c r="V19" s="99">
        <v>35.329695599663879</v>
      </c>
      <c r="W19" s="99">
        <v>36.564026266644305</v>
      </c>
      <c r="X19" s="99" t="s">
        <v>20</v>
      </c>
    </row>
    <row r="20" spans="1:24" x14ac:dyDescent="0.2">
      <c r="A20" s="69" t="s">
        <v>34</v>
      </c>
      <c r="B20" s="97">
        <v>50.082964786513273</v>
      </c>
      <c r="C20" s="97">
        <v>44.355194453035104</v>
      </c>
      <c r="D20" s="97">
        <v>41.738755717646143</v>
      </c>
      <c r="E20" s="97" t="s">
        <v>20</v>
      </c>
      <c r="F20" s="97" t="s">
        <v>20</v>
      </c>
      <c r="G20" s="97" t="s">
        <v>20</v>
      </c>
      <c r="H20" s="97" t="s">
        <v>20</v>
      </c>
      <c r="I20" s="97" t="s">
        <v>20</v>
      </c>
      <c r="J20" s="97">
        <v>39.663307433905175</v>
      </c>
      <c r="K20" s="99">
        <v>40.424090830773615</v>
      </c>
      <c r="L20" s="99">
        <v>42.019263468521338</v>
      </c>
      <c r="M20" s="99">
        <v>45.915294216755825</v>
      </c>
      <c r="N20" s="99">
        <v>44.157426206465722</v>
      </c>
      <c r="O20" s="99">
        <v>44.661628849064194</v>
      </c>
      <c r="P20" s="99">
        <v>45.088487981181792</v>
      </c>
      <c r="Q20" s="99">
        <v>44.287769784172667</v>
      </c>
      <c r="R20" s="99">
        <v>45.19303630064195</v>
      </c>
      <c r="S20" s="99">
        <v>47.279812591319839</v>
      </c>
      <c r="T20" s="99">
        <v>49.993230130432821</v>
      </c>
      <c r="U20" s="99">
        <v>52.076018707718731</v>
      </c>
      <c r="V20" s="99">
        <v>53.684533478470101</v>
      </c>
      <c r="W20" s="99">
        <v>54.590899755200873</v>
      </c>
      <c r="X20" s="99">
        <v>55.939534025210754</v>
      </c>
    </row>
    <row r="21" spans="1:24" x14ac:dyDescent="0.2">
      <c r="A21" s="69" t="s">
        <v>35</v>
      </c>
      <c r="B21" s="97">
        <v>67.712046976565446</v>
      </c>
      <c r="C21" s="97">
        <v>77.43065324284666</v>
      </c>
      <c r="D21" s="97">
        <v>72.325133436144895</v>
      </c>
      <c r="E21" s="97">
        <v>72.420064448035703</v>
      </c>
      <c r="F21" s="97">
        <v>73.050646787307997</v>
      </c>
      <c r="G21" s="97">
        <v>74.076380864035542</v>
      </c>
      <c r="H21" s="97">
        <v>74.64640167698299</v>
      </c>
      <c r="I21" s="97">
        <v>74.811412692964723</v>
      </c>
      <c r="J21" s="97">
        <v>76.121556572471576</v>
      </c>
      <c r="K21" s="99">
        <v>77.069440264137143</v>
      </c>
      <c r="L21" s="99">
        <v>77.705401335575701</v>
      </c>
      <c r="M21" s="99">
        <v>78.172486738385089</v>
      </c>
      <c r="N21" s="99">
        <v>75.267434109373994</v>
      </c>
      <c r="O21" s="99">
        <v>75.93114353862417</v>
      </c>
      <c r="P21" s="99">
        <v>76.523365421436537</v>
      </c>
      <c r="Q21" s="99">
        <v>76.115377428480912</v>
      </c>
      <c r="R21" s="99">
        <v>75.479220139916691</v>
      </c>
      <c r="S21" s="99">
        <v>77.264435734706311</v>
      </c>
      <c r="T21" s="99">
        <v>77.972381591887881</v>
      </c>
      <c r="U21" s="99">
        <v>78.087705565277389</v>
      </c>
      <c r="V21" s="99">
        <v>78.2665699192126</v>
      </c>
      <c r="W21" s="99">
        <v>79.058635703951126</v>
      </c>
      <c r="X21" s="99">
        <v>78.912585058981691</v>
      </c>
    </row>
    <row r="22" spans="1:24" x14ac:dyDescent="0.2">
      <c r="A22" s="69" t="s">
        <v>36</v>
      </c>
      <c r="B22" s="97" t="s">
        <v>20</v>
      </c>
      <c r="C22" s="97" t="s">
        <v>20</v>
      </c>
      <c r="D22" s="97" t="s">
        <v>20</v>
      </c>
      <c r="E22" s="97">
        <v>57.589612187592451</v>
      </c>
      <c r="F22" s="97" t="s">
        <v>20</v>
      </c>
      <c r="G22" s="97" t="s">
        <v>20</v>
      </c>
      <c r="H22" s="97">
        <v>60.102751959886469</v>
      </c>
      <c r="I22" s="97">
        <v>65.670563943997195</v>
      </c>
      <c r="J22" s="97">
        <v>67.041127920955532</v>
      </c>
      <c r="K22" s="99">
        <v>69.05100222217294</v>
      </c>
      <c r="L22" s="99">
        <v>70.372390803618728</v>
      </c>
      <c r="M22" s="99">
        <v>71.741043337360324</v>
      </c>
      <c r="N22" s="99">
        <v>71.744942716325028</v>
      </c>
      <c r="O22" s="99">
        <v>71.689752904640898</v>
      </c>
      <c r="P22" s="99">
        <v>73.910871719683783</v>
      </c>
      <c r="Q22" s="99">
        <v>74.04078921316875</v>
      </c>
      <c r="R22" s="99">
        <v>74.601331515601927</v>
      </c>
      <c r="S22" s="99">
        <v>75.420945135556423</v>
      </c>
      <c r="T22" s="99">
        <v>74.725973791821872</v>
      </c>
      <c r="U22" s="99">
        <v>76.058786478923906</v>
      </c>
      <c r="V22" s="99">
        <v>76.478724967051221</v>
      </c>
      <c r="W22" s="99">
        <v>76.63052080565528</v>
      </c>
      <c r="X22" s="99">
        <v>76.262070724065595</v>
      </c>
    </row>
    <row r="23" spans="1:24" x14ac:dyDescent="0.2">
      <c r="A23" s="74" t="s">
        <v>37</v>
      </c>
      <c r="B23" s="97" t="s">
        <v>20</v>
      </c>
      <c r="C23" s="97" t="s">
        <v>20</v>
      </c>
      <c r="D23" s="97">
        <v>76.258123684009277</v>
      </c>
      <c r="E23" s="97">
        <v>72.378988888400258</v>
      </c>
      <c r="F23" s="97">
        <v>72.457414629855847</v>
      </c>
      <c r="G23" s="97">
        <v>72.200805294936288</v>
      </c>
      <c r="H23" s="97">
        <v>74.014552973013707</v>
      </c>
      <c r="I23" s="97">
        <v>74.963180219364105</v>
      </c>
      <c r="J23" s="97">
        <v>74.959652522778583</v>
      </c>
      <c r="K23" s="99">
        <v>75.446340001170412</v>
      </c>
      <c r="L23" s="99">
        <v>73.652323958476202</v>
      </c>
      <c r="M23" s="99">
        <v>72.881441627432963</v>
      </c>
      <c r="N23" s="99">
        <v>71.084377612375761</v>
      </c>
      <c r="O23" s="99">
        <v>71.804218444411532</v>
      </c>
      <c r="P23" s="99">
        <v>73.712176337617223</v>
      </c>
      <c r="Q23" s="99">
        <v>74.729861294251961</v>
      </c>
      <c r="R23" s="99">
        <v>75.680395184324439</v>
      </c>
      <c r="S23" s="99">
        <v>75.325861985878518</v>
      </c>
      <c r="T23" s="99">
        <v>74.545881745978818</v>
      </c>
      <c r="U23" s="99">
        <v>75.420311165876356</v>
      </c>
      <c r="V23" s="99">
        <v>76.234178064012596</v>
      </c>
      <c r="W23" s="99">
        <v>76.640327376691488</v>
      </c>
      <c r="X23" s="99">
        <v>76.949810340988762</v>
      </c>
    </row>
    <row r="24" spans="1:24" x14ac:dyDescent="0.2">
      <c r="A24" s="74" t="s">
        <v>38</v>
      </c>
      <c r="B24" s="97" t="s">
        <v>20</v>
      </c>
      <c r="C24" s="97" t="s">
        <v>20</v>
      </c>
      <c r="D24" s="97">
        <v>24.208134462992987</v>
      </c>
      <c r="E24" s="97">
        <v>29.442411295750031</v>
      </c>
      <c r="F24" s="97">
        <v>18.259279575790821</v>
      </c>
      <c r="G24" s="97">
        <v>21.715563917877084</v>
      </c>
      <c r="H24" s="97">
        <v>33.22312944159485</v>
      </c>
      <c r="I24" s="97">
        <v>46.282623742891651</v>
      </c>
      <c r="J24" s="97">
        <v>34.302271486916418</v>
      </c>
      <c r="K24" s="99">
        <v>52.685393722937114</v>
      </c>
      <c r="L24" s="99">
        <v>36.351669009879863</v>
      </c>
      <c r="M24" s="99">
        <v>27.035218614493871</v>
      </c>
      <c r="N24" s="99">
        <v>36.894872697407017</v>
      </c>
      <c r="O24" s="99">
        <v>38.831209252188962</v>
      </c>
      <c r="P24" s="99">
        <v>24.849063340721962</v>
      </c>
      <c r="Q24" s="99">
        <v>23.731973158794414</v>
      </c>
      <c r="R24" s="99">
        <v>21.792114695340501</v>
      </c>
      <c r="S24" s="99">
        <v>27.825552825552823</v>
      </c>
      <c r="T24" s="99">
        <v>20.039421813403418</v>
      </c>
      <c r="U24" s="99">
        <v>21.557971014492754</v>
      </c>
      <c r="V24" s="99">
        <v>24.147933284989122</v>
      </c>
      <c r="W24" s="99">
        <v>22.341568206229862</v>
      </c>
      <c r="X24" s="99">
        <v>24.282786885245901</v>
      </c>
    </row>
    <row r="25" spans="1:24" x14ac:dyDescent="0.2">
      <c r="A25" s="74" t="s">
        <v>39</v>
      </c>
      <c r="B25" s="97" t="s">
        <v>20</v>
      </c>
      <c r="C25" s="97" t="s">
        <v>20</v>
      </c>
      <c r="D25" s="97" t="s">
        <v>20</v>
      </c>
      <c r="E25" s="97">
        <v>31.560433375545234</v>
      </c>
      <c r="F25" s="97">
        <v>37.086890372749551</v>
      </c>
      <c r="G25" s="97">
        <v>27.850789326067794</v>
      </c>
      <c r="H25" s="97">
        <v>16.736753574432299</v>
      </c>
      <c r="I25" s="97">
        <v>19.949161084855703</v>
      </c>
      <c r="J25" s="97">
        <v>20.848675576847121</v>
      </c>
      <c r="K25" s="99">
        <v>26.178403460149489</v>
      </c>
      <c r="L25" s="99">
        <v>32.81039063776366</v>
      </c>
      <c r="M25" s="99">
        <v>29.300091934939545</v>
      </c>
      <c r="N25" s="99">
        <v>30.806234365980373</v>
      </c>
      <c r="O25" s="99">
        <v>32.392640830638918</v>
      </c>
      <c r="P25" s="99">
        <v>28.234723981068139</v>
      </c>
      <c r="Q25" s="99">
        <v>26.470420656439885</v>
      </c>
      <c r="R25" s="99">
        <v>27.469872994290455</v>
      </c>
      <c r="S25" s="99">
        <v>32.708643488921972</v>
      </c>
      <c r="T25" s="99">
        <v>28.531064747093694</v>
      </c>
      <c r="U25" s="99">
        <v>38.968352807589461</v>
      </c>
      <c r="V25" s="99">
        <v>35.420658421877725</v>
      </c>
      <c r="W25" s="99">
        <v>38.035120312639279</v>
      </c>
      <c r="X25" s="99">
        <v>34.004049399380243</v>
      </c>
    </row>
    <row r="26" spans="1:24" x14ac:dyDescent="0.2">
      <c r="A26" s="69" t="s">
        <v>40</v>
      </c>
      <c r="B26" s="97" t="s">
        <v>20</v>
      </c>
      <c r="C26" s="97" t="s">
        <v>20</v>
      </c>
      <c r="D26" s="97" t="s">
        <v>20</v>
      </c>
      <c r="E26" s="97">
        <v>90.684253915910972</v>
      </c>
      <c r="F26" s="97" t="s">
        <v>20</v>
      </c>
      <c r="G26" s="97" t="s">
        <v>20</v>
      </c>
      <c r="H26" s="97">
        <v>80.389854391733209</v>
      </c>
      <c r="I26" s="97" t="s">
        <v>20</v>
      </c>
      <c r="J26" s="97">
        <v>79.724576271186436</v>
      </c>
      <c r="K26" s="99" t="s">
        <v>20</v>
      </c>
      <c r="L26" s="99">
        <v>76.014198782961444</v>
      </c>
      <c r="M26" s="99" t="s">
        <v>20</v>
      </c>
      <c r="N26" s="99">
        <v>70.265041594118784</v>
      </c>
      <c r="O26" s="99">
        <v>43.458429683617688</v>
      </c>
      <c r="P26" s="99">
        <v>45.304213018688628</v>
      </c>
      <c r="Q26" s="99">
        <v>18.145623083579025</v>
      </c>
      <c r="R26" s="99">
        <v>16.510458764547707</v>
      </c>
      <c r="S26" s="99" t="s">
        <v>20</v>
      </c>
      <c r="T26" s="99">
        <v>48.274336283185839</v>
      </c>
      <c r="U26" s="99" t="s">
        <v>20</v>
      </c>
      <c r="V26" s="99">
        <v>49.576800333009572</v>
      </c>
      <c r="W26" s="99" t="s">
        <v>20</v>
      </c>
      <c r="X26" s="99">
        <v>52.105628908964555</v>
      </c>
    </row>
    <row r="27" spans="1:24" x14ac:dyDescent="0.2">
      <c r="A27" s="69" t="s">
        <v>41</v>
      </c>
      <c r="B27" s="97" t="s">
        <v>20</v>
      </c>
      <c r="C27" s="97" t="s">
        <v>20</v>
      </c>
      <c r="D27" s="97">
        <v>17.583383885005937</v>
      </c>
      <c r="E27" s="97">
        <v>29.516828764816971</v>
      </c>
      <c r="F27" s="97">
        <v>29.839205847060107</v>
      </c>
      <c r="G27" s="97">
        <v>34.645407712541122</v>
      </c>
      <c r="H27" s="97">
        <v>31.124046318487121</v>
      </c>
      <c r="I27" s="97">
        <v>38.616374377700097</v>
      </c>
      <c r="J27" s="97">
        <v>41.510077940927296</v>
      </c>
      <c r="K27" s="99">
        <v>45.220713195717181</v>
      </c>
      <c r="L27" s="99">
        <v>40.865372786939794</v>
      </c>
      <c r="M27" s="99">
        <v>34.529354350910062</v>
      </c>
      <c r="N27" s="99">
        <v>34.881935820599956</v>
      </c>
      <c r="O27" s="99">
        <v>33.016866223161493</v>
      </c>
      <c r="P27" s="99">
        <v>32.881153845431896</v>
      </c>
      <c r="Q27" s="99">
        <v>24.66277999359751</v>
      </c>
      <c r="R27" s="99">
        <v>20.546495997866415</v>
      </c>
      <c r="S27" s="99">
        <v>15.728339780311249</v>
      </c>
      <c r="T27" s="99">
        <v>17.389856650491524</v>
      </c>
      <c r="U27" s="99">
        <v>18.785009551138884</v>
      </c>
      <c r="V27" s="99">
        <v>19.053172060763025</v>
      </c>
      <c r="W27" s="99">
        <v>17.459999497854717</v>
      </c>
      <c r="X27" s="99">
        <v>18.158603367358651</v>
      </c>
    </row>
    <row r="28" spans="1:24" x14ac:dyDescent="0.2">
      <c r="A28" s="69" t="s">
        <v>42</v>
      </c>
      <c r="B28" s="97">
        <v>46.319433990153513</v>
      </c>
      <c r="C28" s="97">
        <v>47.8272604585392</v>
      </c>
      <c r="D28" s="97">
        <v>45.962075999106403</v>
      </c>
      <c r="E28" s="97" t="s">
        <v>20</v>
      </c>
      <c r="F28" s="97">
        <v>48.203350664355867</v>
      </c>
      <c r="G28" s="97" t="s">
        <v>20</v>
      </c>
      <c r="H28" s="97">
        <v>46.9938784433756</v>
      </c>
      <c r="I28" s="97" t="s">
        <v>20</v>
      </c>
      <c r="J28" s="97">
        <v>46.316004911993453</v>
      </c>
      <c r="K28" s="99" t="s">
        <v>20</v>
      </c>
      <c r="L28" s="99">
        <v>48.781666988976987</v>
      </c>
      <c r="M28" s="99" t="s">
        <v>20</v>
      </c>
      <c r="N28" s="99">
        <v>45.14796310530361</v>
      </c>
      <c r="O28" s="99" t="s">
        <v>20</v>
      </c>
      <c r="P28" s="99">
        <v>51.116774973644496</v>
      </c>
      <c r="Q28" s="99">
        <v>51.559411402346946</v>
      </c>
      <c r="R28" s="99">
        <v>55.43539325842697</v>
      </c>
      <c r="S28" s="99">
        <v>55.443645083932857</v>
      </c>
      <c r="T28" s="99">
        <v>54.416531604538086</v>
      </c>
      <c r="U28" s="99">
        <v>55.831965868066945</v>
      </c>
      <c r="V28" s="99">
        <v>56.414402089422296</v>
      </c>
      <c r="W28" s="99">
        <v>56.741573033707873</v>
      </c>
      <c r="X28" s="99">
        <v>57.59572072072072</v>
      </c>
    </row>
    <row r="29" spans="1:24" s="193" customFormat="1" x14ac:dyDescent="0.2">
      <c r="A29" s="69" t="s">
        <v>43</v>
      </c>
      <c r="B29" s="97">
        <v>18.120567375886527</v>
      </c>
      <c r="C29" s="97">
        <v>27.417774667599719</v>
      </c>
      <c r="D29" s="97">
        <v>33.732923207545355</v>
      </c>
      <c r="E29" s="97" t="s">
        <v>20</v>
      </c>
      <c r="F29" s="97">
        <v>37.805394718260132</v>
      </c>
      <c r="G29" s="97" t="s">
        <v>20</v>
      </c>
      <c r="H29" s="97">
        <v>38.236357065413799</v>
      </c>
      <c r="I29" s="97" t="s">
        <v>20</v>
      </c>
      <c r="J29" s="97">
        <v>41.054995617879051</v>
      </c>
      <c r="K29" s="99" t="s">
        <v>20</v>
      </c>
      <c r="L29" s="99">
        <v>40.721888014807959</v>
      </c>
      <c r="M29" s="99" t="s">
        <v>20</v>
      </c>
      <c r="N29" s="99">
        <v>39.005343197698316</v>
      </c>
      <c r="O29" s="99" t="s">
        <v>20</v>
      </c>
      <c r="P29" s="99">
        <v>39.961904761904762</v>
      </c>
      <c r="Q29" s="99" t="s">
        <v>20</v>
      </c>
      <c r="R29" s="99">
        <v>39.776536312849167</v>
      </c>
      <c r="S29" s="99" t="s">
        <v>20</v>
      </c>
      <c r="T29" s="99">
        <v>43.75</v>
      </c>
      <c r="U29" s="99" t="s">
        <v>20</v>
      </c>
      <c r="V29" s="99">
        <v>45.996940336562979</v>
      </c>
      <c r="W29" s="99" t="s">
        <v>20</v>
      </c>
      <c r="X29" s="99">
        <v>49.94504286656408</v>
      </c>
    </row>
    <row r="30" spans="1:24" s="192" customFormat="1" x14ac:dyDescent="0.2">
      <c r="A30" s="75" t="s">
        <v>44</v>
      </c>
      <c r="B30" s="100">
        <v>40.061227395699838</v>
      </c>
      <c r="C30" s="100">
        <v>44.525553236902034</v>
      </c>
      <c r="D30" s="100">
        <v>49.886846538761347</v>
      </c>
      <c r="E30" s="100" t="s">
        <v>20</v>
      </c>
      <c r="F30" s="100">
        <v>52.876201229764717</v>
      </c>
      <c r="G30" s="100" t="s">
        <v>20</v>
      </c>
      <c r="H30" s="100">
        <v>50.526725775574768</v>
      </c>
      <c r="I30" s="100" t="s">
        <v>20</v>
      </c>
      <c r="J30" s="100">
        <v>46.787550891038094</v>
      </c>
      <c r="K30" s="101" t="s">
        <v>20</v>
      </c>
      <c r="L30" s="101">
        <v>45.013353204497122</v>
      </c>
      <c r="M30" s="101" t="s">
        <v>20</v>
      </c>
      <c r="N30" s="101">
        <v>43.613986080769735</v>
      </c>
      <c r="O30" s="101" t="s">
        <v>20</v>
      </c>
      <c r="P30" s="101">
        <v>44.19701411079128</v>
      </c>
      <c r="Q30" s="101" t="s">
        <v>20</v>
      </c>
      <c r="R30" s="101">
        <v>43.142810976546961</v>
      </c>
      <c r="S30" s="101" t="s">
        <v>20</v>
      </c>
      <c r="T30" s="101">
        <v>44.23493419610292</v>
      </c>
      <c r="U30" s="101">
        <v>43.200231116050567</v>
      </c>
      <c r="V30" s="101">
        <v>42.825856291614741</v>
      </c>
      <c r="W30" s="101">
        <v>42.034238792147526</v>
      </c>
      <c r="X30" s="101">
        <v>43.227290239280286</v>
      </c>
    </row>
    <row r="31" spans="1:24" x14ac:dyDescent="0.2">
      <c r="A31" s="69" t="s">
        <v>45</v>
      </c>
      <c r="B31" s="97" t="s">
        <v>20</v>
      </c>
      <c r="C31" s="97" t="s">
        <v>20</v>
      </c>
      <c r="D31" s="97">
        <v>35.957426856714179</v>
      </c>
      <c r="E31" s="97">
        <v>29.507308021100474</v>
      </c>
      <c r="F31" s="97">
        <v>30.771922601893785</v>
      </c>
      <c r="G31" s="97">
        <v>30.055285272003534</v>
      </c>
      <c r="H31" s="97">
        <v>30.266333201702427</v>
      </c>
      <c r="I31" s="97">
        <v>30.479312552130818</v>
      </c>
      <c r="J31" s="97">
        <v>33.350076240021522</v>
      </c>
      <c r="K31" s="99">
        <v>33.052199294053757</v>
      </c>
      <c r="L31" s="99">
        <v>34.257455417353519</v>
      </c>
      <c r="M31" s="99">
        <v>30.45859178323947</v>
      </c>
      <c r="N31" s="99">
        <v>27.095116814959376</v>
      </c>
      <c r="O31" s="99">
        <v>24.414853785449587</v>
      </c>
      <c r="P31" s="99">
        <v>28.115721290013436</v>
      </c>
      <c r="Q31" s="99">
        <v>32.304273004061898</v>
      </c>
      <c r="R31" s="99">
        <v>37.329275225668688</v>
      </c>
      <c r="S31" s="99">
        <v>38.996301381724621</v>
      </c>
      <c r="T31" s="99">
        <v>39.004579003028674</v>
      </c>
      <c r="U31" s="99">
        <v>53.103717327091339</v>
      </c>
      <c r="V31" s="99">
        <v>52.541244502757735</v>
      </c>
      <c r="W31" s="99">
        <v>53.193411396870516</v>
      </c>
      <c r="X31" s="99" t="s">
        <v>20</v>
      </c>
    </row>
    <row r="32" spans="1:24" x14ac:dyDescent="0.2">
      <c r="A32" s="69" t="s">
        <v>46</v>
      </c>
      <c r="B32" s="97" t="s">
        <v>20</v>
      </c>
      <c r="C32" s="97">
        <v>22.899343049519018</v>
      </c>
      <c r="D32" s="97">
        <v>19.474526505778496</v>
      </c>
      <c r="E32" s="97">
        <v>27.047708372726721</v>
      </c>
      <c r="F32" s="97">
        <v>31.540297372526826</v>
      </c>
      <c r="G32" s="97">
        <v>31.631977241404062</v>
      </c>
      <c r="H32" s="97">
        <v>31.725352147142015</v>
      </c>
      <c r="I32" s="97">
        <v>34.182012511832795</v>
      </c>
      <c r="J32" s="97">
        <v>36.267384345570328</v>
      </c>
      <c r="K32" s="99">
        <v>42.956059405814564</v>
      </c>
      <c r="L32" s="99">
        <v>47.028497425347965</v>
      </c>
      <c r="M32" s="99">
        <v>48.081693880513868</v>
      </c>
      <c r="N32" s="99">
        <v>43.865696045500364</v>
      </c>
      <c r="O32" s="99">
        <v>43.943133967818163</v>
      </c>
      <c r="P32" s="99">
        <v>44.715585525359373</v>
      </c>
      <c r="Q32" s="99">
        <v>46.038735368940948</v>
      </c>
      <c r="R32" s="99">
        <v>42.278680488791423</v>
      </c>
      <c r="S32" s="99">
        <v>41.800553692735612</v>
      </c>
      <c r="T32" s="99">
        <v>42.652783558676497</v>
      </c>
      <c r="U32" s="99">
        <v>44.397180283420283</v>
      </c>
      <c r="V32" s="99">
        <v>46.513597872960815</v>
      </c>
      <c r="W32" s="99">
        <v>47.326444347444451</v>
      </c>
      <c r="X32" s="99">
        <v>48.257221584676749</v>
      </c>
    </row>
    <row r="33" spans="1:24" x14ac:dyDescent="0.2">
      <c r="A33" s="69" t="s">
        <v>47</v>
      </c>
      <c r="B33" s="97" t="s">
        <v>20</v>
      </c>
      <c r="C33" s="97" t="s">
        <v>20</v>
      </c>
      <c r="D33" s="97">
        <v>38.98670704914511</v>
      </c>
      <c r="E33" s="97">
        <v>48.95602566604299</v>
      </c>
      <c r="F33" s="97">
        <v>47.59651232227602</v>
      </c>
      <c r="G33" s="97">
        <v>41.56977336324816</v>
      </c>
      <c r="H33" s="97">
        <v>45.386217913809404</v>
      </c>
      <c r="I33" s="97">
        <v>43.95580811605506</v>
      </c>
      <c r="J33" s="97">
        <v>37.229440886741124</v>
      </c>
      <c r="K33" s="99">
        <v>30.410102937663897</v>
      </c>
      <c r="L33" s="99">
        <v>26.869820215997997</v>
      </c>
      <c r="M33" s="99">
        <v>23.262991914650922</v>
      </c>
      <c r="N33" s="99">
        <v>34.75258039455948</v>
      </c>
      <c r="O33" s="99">
        <v>32.269552473682047</v>
      </c>
      <c r="P33" s="99">
        <v>37.405510921010617</v>
      </c>
      <c r="Q33" s="99">
        <v>34.406807745111962</v>
      </c>
      <c r="R33" s="99">
        <v>31.017938363558695</v>
      </c>
      <c r="S33" s="99">
        <v>32.915836744583089</v>
      </c>
      <c r="T33" s="99">
        <v>37.291457730131697</v>
      </c>
      <c r="U33" s="99">
        <v>49.371724956477877</v>
      </c>
      <c r="V33" s="99">
        <v>54.404416681896841</v>
      </c>
      <c r="W33" s="99">
        <v>57.075545909018508</v>
      </c>
      <c r="X33" s="99">
        <v>54.575973689391944</v>
      </c>
    </row>
    <row r="34" spans="1:24" x14ac:dyDescent="0.2">
      <c r="A34" s="73" t="s">
        <v>48</v>
      </c>
      <c r="B34" s="97" t="s">
        <v>20</v>
      </c>
      <c r="C34" s="97" t="s">
        <v>20</v>
      </c>
      <c r="D34" s="97">
        <v>33.554638111869835</v>
      </c>
      <c r="E34" s="97">
        <v>32.867474780663152</v>
      </c>
      <c r="F34" s="97">
        <v>33.62537015239306</v>
      </c>
      <c r="G34" s="97">
        <v>33.109637086171197</v>
      </c>
      <c r="H34" s="97">
        <v>30.764253890207605</v>
      </c>
      <c r="I34" s="97">
        <v>31.385447554298896</v>
      </c>
      <c r="J34" s="97">
        <v>30.003960392607492</v>
      </c>
      <c r="K34" s="99">
        <v>28.807618422382973</v>
      </c>
      <c r="L34" s="99">
        <v>29.445217113384892</v>
      </c>
      <c r="M34" s="99">
        <v>28.694824916046741</v>
      </c>
      <c r="N34" s="99">
        <v>26.58745996320145</v>
      </c>
      <c r="O34" s="99">
        <v>25.507224999484119</v>
      </c>
      <c r="P34" s="99">
        <v>27.678605801482803</v>
      </c>
      <c r="Q34" s="99">
        <v>27.22590687582176</v>
      </c>
      <c r="R34" s="99">
        <v>28.159065859906729</v>
      </c>
      <c r="S34" s="99">
        <v>27.072258464922061</v>
      </c>
      <c r="T34" s="99">
        <v>26.474645311621437</v>
      </c>
      <c r="U34" s="99">
        <v>28.106900588165988</v>
      </c>
      <c r="V34" s="99">
        <v>30.168108322170461</v>
      </c>
      <c r="W34" s="99">
        <v>29.48892854211379</v>
      </c>
      <c r="X34" s="99">
        <v>30.211228242276722</v>
      </c>
    </row>
    <row r="35" spans="1:24" x14ac:dyDescent="0.2">
      <c r="A35" s="69" t="s">
        <v>49</v>
      </c>
      <c r="B35" s="97" t="s">
        <v>20</v>
      </c>
      <c r="C35" s="97" t="s">
        <v>20</v>
      </c>
      <c r="D35" s="97">
        <v>58.741672655532852</v>
      </c>
      <c r="E35" s="97">
        <v>54.992490496823407</v>
      </c>
      <c r="F35" s="97">
        <v>54.192543655732891</v>
      </c>
      <c r="G35" s="97">
        <v>49.328452590890464</v>
      </c>
      <c r="H35" s="97">
        <v>51.175777915157937</v>
      </c>
      <c r="I35" s="97">
        <v>55.068081663355159</v>
      </c>
      <c r="J35" s="97">
        <v>58.637283758794624</v>
      </c>
      <c r="K35" s="99">
        <v>58.245691250462627</v>
      </c>
      <c r="L35" s="99">
        <v>59.763272454815329</v>
      </c>
      <c r="M35" s="99">
        <v>63.404629193581265</v>
      </c>
      <c r="N35" s="99">
        <v>51.9035866459555</v>
      </c>
      <c r="O35" s="99">
        <v>51.834697500162306</v>
      </c>
      <c r="P35" s="99">
        <v>54.278272582329976</v>
      </c>
      <c r="Q35" s="99">
        <v>52.285278738875952</v>
      </c>
      <c r="R35" s="99">
        <v>51.632848805792719</v>
      </c>
      <c r="S35" s="99">
        <v>52.958477071787669</v>
      </c>
      <c r="T35" s="99">
        <v>52.770234656316859</v>
      </c>
      <c r="U35" s="99">
        <v>51.754334140753734</v>
      </c>
      <c r="V35" s="99">
        <v>52.141410685809817</v>
      </c>
      <c r="W35" s="99">
        <v>53.07995548272477</v>
      </c>
      <c r="X35" s="99" t="s">
        <v>20</v>
      </c>
    </row>
    <row r="36" spans="1:24" x14ac:dyDescent="0.2">
      <c r="A36" s="69" t="s">
        <v>50</v>
      </c>
      <c r="B36" s="97" t="s">
        <v>20</v>
      </c>
      <c r="C36" s="97">
        <v>68.336812803803042</v>
      </c>
      <c r="D36" s="97">
        <v>60.420543354348943</v>
      </c>
      <c r="E36" s="97">
        <v>54.419980281511315</v>
      </c>
      <c r="F36" s="97">
        <v>56.084737901491287</v>
      </c>
      <c r="G36" s="97">
        <v>53.560713721241513</v>
      </c>
      <c r="H36" s="97">
        <v>45.096921323831793</v>
      </c>
      <c r="I36" s="97">
        <v>38.291457286021362</v>
      </c>
      <c r="J36" s="97">
        <v>36.598693856027765</v>
      </c>
      <c r="K36" s="99">
        <v>34.956353316206432</v>
      </c>
      <c r="L36" s="99">
        <v>35.596908462524809</v>
      </c>
      <c r="M36" s="99">
        <v>34.683417425242361</v>
      </c>
      <c r="N36" s="99">
        <v>35.10785516427206</v>
      </c>
      <c r="O36" s="99">
        <v>35.060104181702414</v>
      </c>
      <c r="P36" s="99">
        <v>33.852724600022974</v>
      </c>
      <c r="Q36" s="99">
        <v>37.705872063689888</v>
      </c>
      <c r="R36" s="99">
        <v>40.194860962797044</v>
      </c>
      <c r="S36" s="99">
        <v>32.214027016555086</v>
      </c>
      <c r="T36" s="99">
        <v>25.057264750795881</v>
      </c>
      <c r="U36" s="99">
        <v>46.222506573454943</v>
      </c>
      <c r="V36" s="99">
        <v>49.031146597592645</v>
      </c>
      <c r="W36" s="99">
        <v>48.846856036444649</v>
      </c>
      <c r="X36" s="99">
        <v>46.756001291390078</v>
      </c>
    </row>
    <row r="37" spans="1:24" x14ac:dyDescent="0.2">
      <c r="A37" s="69" t="s">
        <v>51</v>
      </c>
      <c r="B37" s="97" t="s">
        <v>20</v>
      </c>
      <c r="C37" s="97" t="s">
        <v>20</v>
      </c>
      <c r="D37" s="97">
        <v>45.866253179356306</v>
      </c>
      <c r="E37" s="97">
        <v>53.315645551584957</v>
      </c>
      <c r="F37" s="97">
        <v>54.654734999880517</v>
      </c>
      <c r="G37" s="97">
        <v>60.021707846946136</v>
      </c>
      <c r="H37" s="97">
        <v>52.179663092134845</v>
      </c>
      <c r="I37" s="97">
        <v>58.495613556854934</v>
      </c>
      <c r="J37" s="97">
        <v>54.794318355604062</v>
      </c>
      <c r="K37" s="99">
        <v>59.327133547067746</v>
      </c>
      <c r="L37" s="99">
        <v>58.267866775888599</v>
      </c>
      <c r="M37" s="99">
        <v>62.808019587992149</v>
      </c>
      <c r="N37" s="99">
        <v>57.983621708444609</v>
      </c>
      <c r="O37" s="99">
        <v>58.375852278059149</v>
      </c>
      <c r="P37" s="99">
        <v>61.227587265041905</v>
      </c>
      <c r="Q37" s="99">
        <v>62.221939748315748</v>
      </c>
      <c r="R37" s="99">
        <v>63.84790636548059</v>
      </c>
      <c r="S37" s="99">
        <v>68.389873869886657</v>
      </c>
      <c r="T37" s="99">
        <v>69.208866361024405</v>
      </c>
      <c r="U37" s="99">
        <v>69.247727393088027</v>
      </c>
      <c r="V37" s="99">
        <v>63.147162313923502</v>
      </c>
      <c r="W37" s="99">
        <v>62.580190668271193</v>
      </c>
      <c r="X37" s="99">
        <v>61.508749157189015</v>
      </c>
    </row>
    <row r="38" spans="1:24" x14ac:dyDescent="0.2">
      <c r="A38" s="69" t="s">
        <v>52</v>
      </c>
      <c r="B38" s="97">
        <v>42.79263318491418</v>
      </c>
      <c r="C38" s="97">
        <v>48.108661310952122</v>
      </c>
      <c r="D38" s="97">
        <v>44.528814942207369</v>
      </c>
      <c r="E38" s="97">
        <v>49.727102067708486</v>
      </c>
      <c r="F38" s="97">
        <v>47.176231464856272</v>
      </c>
      <c r="G38" s="97">
        <v>48.862854411834618</v>
      </c>
      <c r="H38" s="97">
        <v>48.355090614481661</v>
      </c>
      <c r="I38" s="97">
        <v>48.040898924082583</v>
      </c>
      <c r="J38" s="97">
        <v>46.289638262561134</v>
      </c>
      <c r="K38" s="99">
        <v>47.071738727730107</v>
      </c>
      <c r="L38" s="99">
        <v>45.456944510295635</v>
      </c>
      <c r="M38" s="99">
        <v>44.951862724845192</v>
      </c>
      <c r="N38" s="99">
        <v>43.359749113059756</v>
      </c>
      <c r="O38" s="99">
        <v>42.990364641080909</v>
      </c>
      <c r="P38" s="99">
        <v>44.311852490711807</v>
      </c>
      <c r="Q38" s="99">
        <v>45.642899252388446</v>
      </c>
      <c r="R38" s="99">
        <v>46.304804301450112</v>
      </c>
      <c r="S38" s="99">
        <v>46.40769089099922</v>
      </c>
      <c r="T38" s="99">
        <v>45.847251746128151</v>
      </c>
      <c r="U38" s="99">
        <v>46.703521870286572</v>
      </c>
      <c r="V38" s="99">
        <v>47.786033436859185</v>
      </c>
      <c r="W38" s="99">
        <v>49.491502743208891</v>
      </c>
      <c r="X38" s="99">
        <v>49.094528641150781</v>
      </c>
    </row>
    <row r="39" spans="1:24" x14ac:dyDescent="0.2">
      <c r="A39" s="69" t="s">
        <v>53</v>
      </c>
      <c r="B39" s="97">
        <v>42.04864281563875</v>
      </c>
      <c r="C39" s="97">
        <v>49.612594790636336</v>
      </c>
      <c r="D39" s="97">
        <v>48.212491538105247</v>
      </c>
      <c r="E39" s="97">
        <v>48.306806637317983</v>
      </c>
      <c r="F39" s="97">
        <v>45.548507054577271</v>
      </c>
      <c r="G39" s="97">
        <v>43.510438011628999</v>
      </c>
      <c r="H39" s="97">
        <v>42.186439911348316</v>
      </c>
      <c r="I39" s="97">
        <v>44.061911981864974</v>
      </c>
      <c r="J39" s="97">
        <v>42.05994133166061</v>
      </c>
      <c r="K39" s="99">
        <v>45.196977990009962</v>
      </c>
      <c r="L39" s="99">
        <v>45.953883685363877</v>
      </c>
      <c r="M39" s="99">
        <v>45.422818368446016</v>
      </c>
      <c r="N39" s="99">
        <v>44.537496713527894</v>
      </c>
      <c r="O39" s="99">
        <v>44.049009938547911</v>
      </c>
      <c r="P39" s="99">
        <v>45.856967023013404</v>
      </c>
      <c r="Q39" s="99">
        <v>45.609123898392951</v>
      </c>
      <c r="R39" s="99">
        <v>46.208324819654308</v>
      </c>
      <c r="S39" s="99">
        <v>48.044418881292565</v>
      </c>
      <c r="T39" s="99">
        <v>48.959084297729717</v>
      </c>
      <c r="U39" s="99">
        <v>51.768810972664923</v>
      </c>
      <c r="V39" s="99">
        <v>53.72206868417576</v>
      </c>
      <c r="W39" s="99">
        <v>54.798108540430889</v>
      </c>
      <c r="X39" s="99" t="s">
        <v>20</v>
      </c>
    </row>
    <row r="40" spans="1:24" x14ac:dyDescent="0.2">
      <c r="A40" s="69" t="s">
        <v>54</v>
      </c>
      <c r="B40" s="97">
        <v>75.100591715976321</v>
      </c>
      <c r="C40" s="97" t="s">
        <v>20</v>
      </c>
      <c r="D40" s="97" t="s">
        <v>20</v>
      </c>
      <c r="E40" s="97">
        <v>69.086651053864173</v>
      </c>
      <c r="F40" s="97" t="s">
        <v>20</v>
      </c>
      <c r="G40" s="97" t="s">
        <v>20</v>
      </c>
      <c r="H40" s="97" t="s">
        <v>20</v>
      </c>
      <c r="I40" s="97">
        <v>69.732824427480907</v>
      </c>
      <c r="J40" s="97" t="s">
        <v>20</v>
      </c>
      <c r="K40" s="99" t="s">
        <v>20</v>
      </c>
      <c r="L40" s="99" t="s">
        <v>20</v>
      </c>
      <c r="M40" s="99">
        <v>68.190184049079747</v>
      </c>
      <c r="N40" s="99" t="s">
        <v>20</v>
      </c>
      <c r="O40" s="99" t="s">
        <v>20</v>
      </c>
      <c r="P40" s="99" t="s">
        <v>20</v>
      </c>
      <c r="Q40" s="99">
        <v>63.653061651373797</v>
      </c>
      <c r="R40" s="99" t="s">
        <v>20</v>
      </c>
      <c r="S40" s="99" t="s">
        <v>20</v>
      </c>
      <c r="T40" s="99">
        <v>63.475827682875604</v>
      </c>
      <c r="U40" s="99" t="s">
        <v>20</v>
      </c>
      <c r="V40" s="99">
        <v>68.555674134936467</v>
      </c>
      <c r="W40" s="99" t="s">
        <v>20</v>
      </c>
      <c r="X40" s="99" t="s">
        <v>20</v>
      </c>
    </row>
    <row r="41" spans="1:24" x14ac:dyDescent="0.2">
      <c r="A41" s="69" t="s">
        <v>55</v>
      </c>
      <c r="B41" s="97">
        <v>54.856121859117287</v>
      </c>
      <c r="C41" s="97">
        <v>61.86302681992337</v>
      </c>
      <c r="D41" s="97">
        <v>65.800704809989327</v>
      </c>
      <c r="E41" s="97" t="s">
        <v>20</v>
      </c>
      <c r="F41" s="97">
        <v>71.732020013155847</v>
      </c>
      <c r="G41" s="97" t="s">
        <v>20</v>
      </c>
      <c r="H41" s="97">
        <v>65.127669907928862</v>
      </c>
      <c r="I41" s="97" t="s">
        <v>20</v>
      </c>
      <c r="J41" s="97">
        <v>63.907506702412867</v>
      </c>
      <c r="K41" s="99" t="s">
        <v>20</v>
      </c>
      <c r="L41" s="99">
        <v>62.76030995045263</v>
      </c>
      <c r="M41" s="99" t="s">
        <v>20</v>
      </c>
      <c r="N41" s="99">
        <v>59.544084201618453</v>
      </c>
      <c r="O41" s="99" t="s">
        <v>20</v>
      </c>
      <c r="P41" s="99">
        <v>57.640414446717003</v>
      </c>
      <c r="Q41" s="99" t="s">
        <v>20</v>
      </c>
      <c r="R41" s="99">
        <v>60.956392666586432</v>
      </c>
      <c r="S41" s="99" t="s">
        <v>20</v>
      </c>
      <c r="T41" s="99">
        <v>57.259416971694399</v>
      </c>
      <c r="U41" s="99" t="s">
        <v>20</v>
      </c>
      <c r="V41" s="99">
        <v>60.756628860941795</v>
      </c>
      <c r="W41" s="99" t="s">
        <v>20</v>
      </c>
      <c r="X41" s="99" t="s">
        <v>20</v>
      </c>
    </row>
    <row r="42" spans="1:24" x14ac:dyDescent="0.2">
      <c r="A42" s="69" t="s">
        <v>56</v>
      </c>
      <c r="B42" s="97" t="s">
        <v>20</v>
      </c>
      <c r="C42" s="97" t="s">
        <v>20</v>
      </c>
      <c r="D42" s="97" t="s">
        <v>20</v>
      </c>
      <c r="E42" s="97" t="s">
        <v>20</v>
      </c>
      <c r="F42" s="97">
        <v>55.823240116460717</v>
      </c>
      <c r="G42" s="97" t="s">
        <v>20</v>
      </c>
      <c r="H42" s="97">
        <v>54.761718200844214</v>
      </c>
      <c r="I42" s="97">
        <v>48.6160136306627</v>
      </c>
      <c r="J42" s="97">
        <v>43.866931642048037</v>
      </c>
      <c r="K42" s="99">
        <v>44.790827435130872</v>
      </c>
      <c r="L42" s="99">
        <v>42.664969005950852</v>
      </c>
      <c r="M42" s="99">
        <v>42.647547084874013</v>
      </c>
      <c r="N42" s="99">
        <v>42.508540814470244</v>
      </c>
      <c r="O42" s="99">
        <v>40.131945577633438</v>
      </c>
      <c r="P42" s="99">
        <v>39.006844553372318</v>
      </c>
      <c r="Q42" s="99">
        <v>38.339231859085196</v>
      </c>
      <c r="R42" s="99">
        <v>41.370479139339558</v>
      </c>
      <c r="S42" s="99">
        <v>40.831430878272627</v>
      </c>
      <c r="T42" s="99">
        <v>38.898549229498798</v>
      </c>
      <c r="U42" s="99">
        <v>39.35197952511588</v>
      </c>
      <c r="V42" s="99">
        <v>41.490035624898844</v>
      </c>
      <c r="W42" s="99" t="s">
        <v>20</v>
      </c>
      <c r="X42" s="99" t="s">
        <v>20</v>
      </c>
    </row>
    <row r="43" spans="1:24" x14ac:dyDescent="0.2">
      <c r="A43" s="69" t="s">
        <v>57</v>
      </c>
      <c r="B43" s="97" t="s">
        <v>20</v>
      </c>
      <c r="C43" s="97" t="s">
        <v>20</v>
      </c>
      <c r="D43" s="97" t="s">
        <v>20</v>
      </c>
      <c r="E43" s="97">
        <v>64.962326637216663</v>
      </c>
      <c r="F43" s="97">
        <v>64.86175342364956</v>
      </c>
      <c r="G43" s="97">
        <v>63.135840393274464</v>
      </c>
      <c r="H43" s="97">
        <v>63.251532604287085</v>
      </c>
      <c r="I43" s="97">
        <v>64.750301254978012</v>
      </c>
      <c r="J43" s="97">
        <v>66.856154033209464</v>
      </c>
      <c r="K43" s="99">
        <v>67.150336937741642</v>
      </c>
      <c r="L43" s="99">
        <v>68.851507565569165</v>
      </c>
      <c r="M43" s="99">
        <v>70.676182951197134</v>
      </c>
      <c r="N43" s="99">
        <v>69.878634417985225</v>
      </c>
      <c r="O43" s="99">
        <v>71.250401955903939</v>
      </c>
      <c r="P43" s="99">
        <v>72.405468081015812</v>
      </c>
      <c r="Q43" s="99">
        <v>74.018052208771053</v>
      </c>
      <c r="R43" s="99">
        <v>75.336824506683115</v>
      </c>
      <c r="S43" s="99">
        <v>77.016622714183285</v>
      </c>
      <c r="T43" s="99">
        <v>77.728463640661388</v>
      </c>
      <c r="U43" s="99">
        <v>77.643569333268033</v>
      </c>
      <c r="V43" s="99">
        <v>79.244411660051796</v>
      </c>
      <c r="W43" s="99">
        <v>80.34789510545572</v>
      </c>
      <c r="X43" s="99">
        <v>81.011487617764914</v>
      </c>
    </row>
    <row r="44" spans="1:24" x14ac:dyDescent="0.2">
      <c r="A44" s="73" t="s">
        <v>58</v>
      </c>
      <c r="B44" s="97" t="s">
        <v>20</v>
      </c>
      <c r="C44" s="97" t="s">
        <v>20</v>
      </c>
      <c r="D44" s="97">
        <v>63.107719594352986</v>
      </c>
      <c r="E44" s="97">
        <v>51.209640883143557</v>
      </c>
      <c r="F44" s="97">
        <v>52.460387479267389</v>
      </c>
      <c r="G44" s="97">
        <v>53.722227109995188</v>
      </c>
      <c r="H44" s="97">
        <v>51.446891333565205</v>
      </c>
      <c r="I44" s="97">
        <v>52.818188900702921</v>
      </c>
      <c r="J44" s="97">
        <v>48.195291207803152</v>
      </c>
      <c r="K44" s="99">
        <v>49.075054611645051</v>
      </c>
      <c r="L44" s="99">
        <v>47.175186124959694</v>
      </c>
      <c r="M44" s="99">
        <v>45.049900654470058</v>
      </c>
      <c r="N44" s="99">
        <v>39.756042756897685</v>
      </c>
      <c r="O44" s="99">
        <v>40.769126974505035</v>
      </c>
      <c r="P44" s="99">
        <v>37.683452170830293</v>
      </c>
      <c r="Q44" s="99">
        <v>36.384709329298595</v>
      </c>
      <c r="R44" s="99">
        <v>37.595068666943391</v>
      </c>
      <c r="S44" s="99">
        <v>35.926482519768413</v>
      </c>
      <c r="T44" s="99">
        <v>34.525558970844671</v>
      </c>
      <c r="U44" s="99">
        <v>39.540075883777668</v>
      </c>
      <c r="V44" s="99">
        <v>39.321383174429521</v>
      </c>
      <c r="W44" s="99">
        <v>39.911028728159202</v>
      </c>
      <c r="X44" s="99">
        <v>38.181794682876216</v>
      </c>
    </row>
    <row r="45" spans="1:24" x14ac:dyDescent="0.2">
      <c r="A45" s="69" t="s">
        <v>59</v>
      </c>
      <c r="B45" s="97" t="s">
        <v>20</v>
      </c>
      <c r="C45" s="97">
        <v>28.507405451034174</v>
      </c>
      <c r="D45" s="97">
        <v>30.789512966972044</v>
      </c>
      <c r="E45" s="97">
        <v>42.915581156542444</v>
      </c>
      <c r="F45" s="97">
        <v>44.87289278599394</v>
      </c>
      <c r="G45" s="97">
        <v>41.279707429773161</v>
      </c>
      <c r="H45" s="97">
        <v>36.212769045051132</v>
      </c>
      <c r="I45" s="97">
        <v>37.915931929631107</v>
      </c>
      <c r="J45" s="97">
        <v>43.305718726677163</v>
      </c>
      <c r="K45" s="99">
        <v>46.045641707547354</v>
      </c>
      <c r="L45" s="99">
        <v>48.445395254793475</v>
      </c>
      <c r="M45" s="99">
        <v>40.107946441109945</v>
      </c>
      <c r="N45" s="99">
        <v>34.031171494906985</v>
      </c>
      <c r="O45" s="99">
        <v>38.176624127739785</v>
      </c>
      <c r="P45" s="99">
        <v>39.595155166462703</v>
      </c>
      <c r="Q45" s="99">
        <v>41.086877518849526</v>
      </c>
      <c r="R45" s="99">
        <v>43.38601537806769</v>
      </c>
      <c r="S45" s="99">
        <v>45.263814304678171</v>
      </c>
      <c r="T45" s="99">
        <v>44.571721863350852</v>
      </c>
      <c r="U45" s="99">
        <v>46.687968614581763</v>
      </c>
      <c r="V45" s="99">
        <v>49.448241960822067</v>
      </c>
      <c r="W45" s="99">
        <v>53.602472850366965</v>
      </c>
      <c r="X45" s="99">
        <v>56.344483283520184</v>
      </c>
    </row>
    <row r="46" spans="1:24" x14ac:dyDescent="0.2">
      <c r="A46" s="5" t="s">
        <v>60</v>
      </c>
      <c r="B46" s="97">
        <v>56.846317897365054</v>
      </c>
      <c r="C46" s="97">
        <v>61.68792737188091</v>
      </c>
      <c r="D46" s="97">
        <v>60.209854347727145</v>
      </c>
      <c r="E46" s="97">
        <v>65.852490113323086</v>
      </c>
      <c r="F46" s="97">
        <v>65.464793951399713</v>
      </c>
      <c r="G46" s="97">
        <v>65.411669434523418</v>
      </c>
      <c r="H46" s="97">
        <v>66.158130039096392</v>
      </c>
      <c r="I46" s="97">
        <v>66.540726098585026</v>
      </c>
      <c r="J46" s="97">
        <v>67.511454996895154</v>
      </c>
      <c r="K46" s="99">
        <v>68.069747227850726</v>
      </c>
      <c r="L46" s="99">
        <v>68.034226207461984</v>
      </c>
      <c r="M46" s="99">
        <v>67.197855858133735</v>
      </c>
      <c r="N46" s="99">
        <v>66.082982832078727</v>
      </c>
      <c r="O46" s="99">
        <v>65.519972214601765</v>
      </c>
      <c r="P46" s="99">
        <v>65.585042199251504</v>
      </c>
      <c r="Q46" s="99">
        <v>66.074454605690306</v>
      </c>
      <c r="R46" s="99">
        <v>65.441204943698381</v>
      </c>
      <c r="S46" s="99">
        <v>65.983307893385472</v>
      </c>
      <c r="T46" s="99">
        <v>65.671250777143911</v>
      </c>
      <c r="U46" s="99">
        <v>65.221022827848813</v>
      </c>
      <c r="V46" s="99">
        <v>66.179483626189935</v>
      </c>
      <c r="W46" s="99">
        <v>66.007657755929657</v>
      </c>
      <c r="X46" s="99">
        <v>64.457101318686298</v>
      </c>
    </row>
    <row r="47" spans="1:24" x14ac:dyDescent="0.2">
      <c r="A47" s="69" t="s">
        <v>61</v>
      </c>
      <c r="B47" s="97" t="s">
        <v>20</v>
      </c>
      <c r="C47" s="97">
        <v>56.024840073323112</v>
      </c>
      <c r="D47" s="97">
        <v>38.376010291012349</v>
      </c>
      <c r="E47" s="97">
        <v>37.755770128554019</v>
      </c>
      <c r="F47" s="97">
        <v>34.838256337603447</v>
      </c>
      <c r="G47" s="97">
        <v>29.663754984831179</v>
      </c>
      <c r="H47" s="97">
        <v>30.67958712634314</v>
      </c>
      <c r="I47" s="97">
        <v>37.103072076965539</v>
      </c>
      <c r="J47" s="97">
        <v>39.445620993049808</v>
      </c>
      <c r="K47" s="99">
        <v>43.302758693726332</v>
      </c>
      <c r="L47" s="99">
        <v>43.863108727646882</v>
      </c>
      <c r="M47" s="99">
        <v>48.306455245731797</v>
      </c>
      <c r="N47" s="99">
        <v>46.427665316101454</v>
      </c>
      <c r="O47" s="99">
        <v>47.373283625151309</v>
      </c>
      <c r="P47" s="99">
        <v>47.461663239111985</v>
      </c>
      <c r="Q47" s="99">
        <v>46.882260779568156</v>
      </c>
      <c r="R47" s="99">
        <v>46.801656651994769</v>
      </c>
      <c r="S47" s="99">
        <v>48.282841610629617</v>
      </c>
      <c r="T47" s="99">
        <v>49.716849025501631</v>
      </c>
      <c r="U47" s="99">
        <v>56.427159884623258</v>
      </c>
      <c r="V47" s="99">
        <v>52.680209875922642</v>
      </c>
      <c r="W47" s="99">
        <v>52.351149124736637</v>
      </c>
      <c r="X47" s="99">
        <v>52.899910324604413</v>
      </c>
    </row>
    <row r="48" spans="1:24" x14ac:dyDescent="0.2">
      <c r="A48" s="69" t="s">
        <v>62</v>
      </c>
      <c r="B48" s="97">
        <v>49.41349708048331</v>
      </c>
      <c r="C48" s="97">
        <v>57.191742863742377</v>
      </c>
      <c r="D48" s="97">
        <v>60.230301949732777</v>
      </c>
      <c r="E48" s="97">
        <v>69.027097023149167</v>
      </c>
      <c r="F48" s="97">
        <v>67.205732270427276</v>
      </c>
      <c r="G48" s="97">
        <v>64.540481830426842</v>
      </c>
      <c r="H48" s="97">
        <v>63.335624736261785</v>
      </c>
      <c r="I48" s="97">
        <v>62.592265410286608</v>
      </c>
      <c r="J48" s="97">
        <v>63.306087868149021</v>
      </c>
      <c r="K48" s="99">
        <v>64.277385319023679</v>
      </c>
      <c r="L48" s="99">
        <v>64.877891016943806</v>
      </c>
      <c r="M48" s="99">
        <v>63.523295959610834</v>
      </c>
      <c r="N48" s="99">
        <v>57.899386080387792</v>
      </c>
      <c r="O48" s="99">
        <v>56.927574964703133</v>
      </c>
      <c r="P48" s="99">
        <v>58.370793313975135</v>
      </c>
      <c r="Q48" s="99">
        <v>59.530930196685148</v>
      </c>
      <c r="R48" s="99">
        <v>61.080619078588882</v>
      </c>
      <c r="S48" s="99">
        <v>61.939233086584366</v>
      </c>
      <c r="T48" s="99">
        <v>62.450568973548727</v>
      </c>
      <c r="U48" s="99">
        <v>63.23576681998729</v>
      </c>
      <c r="V48" s="99">
        <v>62.495259219582167</v>
      </c>
      <c r="W48" s="99">
        <v>63.119738457942233</v>
      </c>
      <c r="X48" s="99">
        <v>63.31284536374131</v>
      </c>
    </row>
    <row r="49" spans="1:24" s="193" customFormat="1" x14ac:dyDescent="0.2">
      <c r="A49" s="69" t="s">
        <v>63</v>
      </c>
      <c r="B49" s="97">
        <v>50.238374247448505</v>
      </c>
      <c r="C49" s="97">
        <v>50.248006917587574</v>
      </c>
      <c r="D49" s="97">
        <v>45.656776524236776</v>
      </c>
      <c r="E49" s="97">
        <v>41.810820940906055</v>
      </c>
      <c r="F49" s="97">
        <v>41.767184373641328</v>
      </c>
      <c r="G49" s="97">
        <v>44.630365221111404</v>
      </c>
      <c r="H49" s="97">
        <v>45.120171043915285</v>
      </c>
      <c r="I49" s="97">
        <v>47.157392277351221</v>
      </c>
      <c r="J49" s="97">
        <v>45.622498884707802</v>
      </c>
      <c r="K49" s="99">
        <v>48.381054181892239</v>
      </c>
      <c r="L49" s="99">
        <v>48.69671067144354</v>
      </c>
      <c r="M49" s="99">
        <v>46.112113576203683</v>
      </c>
      <c r="N49" s="99">
        <v>47.060641773215536</v>
      </c>
      <c r="O49" s="99">
        <v>45.117176846291549</v>
      </c>
      <c r="P49" s="99">
        <v>46.166618436783921</v>
      </c>
      <c r="Q49" s="99">
        <v>45.686941204844182</v>
      </c>
      <c r="R49" s="99">
        <v>48.747367385058759</v>
      </c>
      <c r="S49" s="99">
        <v>47.700186274109065</v>
      </c>
      <c r="T49" s="99">
        <v>49.739502622403762</v>
      </c>
      <c r="U49" s="99">
        <v>52.985010345427817</v>
      </c>
      <c r="V49" s="99">
        <v>54.653876811250804</v>
      </c>
      <c r="W49" s="99">
        <v>54.751444989653152</v>
      </c>
      <c r="X49" s="99">
        <v>54.848145264070311</v>
      </c>
    </row>
    <row r="50" spans="1:24" s="192" customFormat="1" x14ac:dyDescent="0.2">
      <c r="A50" s="75" t="s">
        <v>64</v>
      </c>
      <c r="B50" s="100" t="s">
        <v>20</v>
      </c>
      <c r="C50" s="100">
        <v>58.703413574063909</v>
      </c>
      <c r="D50" s="100">
        <v>59.328448031310344</v>
      </c>
      <c r="E50" s="100">
        <v>64.040879189031074</v>
      </c>
      <c r="F50" s="100">
        <v>63.401516504503277</v>
      </c>
      <c r="G50" s="100">
        <v>62.037936200940202</v>
      </c>
      <c r="H50" s="100">
        <v>61.51337144030078</v>
      </c>
      <c r="I50" s="100">
        <v>61.51497622342378</v>
      </c>
      <c r="J50" s="100">
        <v>62.193765593237451</v>
      </c>
      <c r="K50" s="101">
        <v>63.157088751622602</v>
      </c>
      <c r="L50" s="101">
        <v>63.399685727841494</v>
      </c>
      <c r="M50" s="101">
        <v>62.509512678999393</v>
      </c>
      <c r="N50" s="101">
        <v>58.82247379653063</v>
      </c>
      <c r="O50" s="101">
        <v>58.463054233190448</v>
      </c>
      <c r="P50" s="101">
        <v>59.660865139607864</v>
      </c>
      <c r="Q50" s="101">
        <v>60.093814429175971</v>
      </c>
      <c r="R50" s="101">
        <v>60.736572241861687</v>
      </c>
      <c r="S50" s="101">
        <v>61.291402588068614</v>
      </c>
      <c r="T50" s="101">
        <v>61.426158504240128</v>
      </c>
      <c r="U50" s="101">
        <v>62.242509362508258</v>
      </c>
      <c r="V50" s="101">
        <v>62.443127567355859</v>
      </c>
      <c r="W50" s="101">
        <v>62.903719889862295</v>
      </c>
      <c r="X50" s="101">
        <v>62.827816243742106</v>
      </c>
    </row>
    <row r="51" spans="1:24" s="192" customFormat="1" x14ac:dyDescent="0.2">
      <c r="A51" s="75" t="s">
        <v>233</v>
      </c>
      <c r="B51" s="100" t="s">
        <v>20</v>
      </c>
      <c r="C51" s="100">
        <v>52.704109572555545</v>
      </c>
      <c r="D51" s="100">
        <v>52.85866395704889</v>
      </c>
      <c r="E51" s="100">
        <v>56.459630827711102</v>
      </c>
      <c r="F51" s="100">
        <v>56.630855558392156</v>
      </c>
      <c r="G51" s="100">
        <v>55.518472644380942</v>
      </c>
      <c r="H51" s="100">
        <v>55.114899698305095</v>
      </c>
      <c r="I51" s="100">
        <v>55.303469788445355</v>
      </c>
      <c r="J51" s="100">
        <v>55.532531022496869</v>
      </c>
      <c r="K51" s="101">
        <v>56.076086223981605</v>
      </c>
      <c r="L51" s="101">
        <v>55.884745146681944</v>
      </c>
      <c r="M51" s="101">
        <v>55.539654192105225</v>
      </c>
      <c r="N51" s="101">
        <v>54.710778530610192</v>
      </c>
      <c r="O51" s="101">
        <v>54.416658251654837</v>
      </c>
      <c r="P51" s="101">
        <v>55.452742500645648</v>
      </c>
      <c r="Q51" s="101">
        <v>55.519529456855324</v>
      </c>
      <c r="R51" s="101">
        <v>55.78358474677718</v>
      </c>
      <c r="S51" s="101">
        <v>55.707032009690273</v>
      </c>
      <c r="T51" s="101">
        <v>55.714312146563486</v>
      </c>
      <c r="U51" s="101">
        <v>57.581106685846116</v>
      </c>
      <c r="V51" s="101">
        <v>58.494421620115958</v>
      </c>
      <c r="W51" s="101">
        <v>58.598411129606397</v>
      </c>
      <c r="X51" s="101">
        <v>58.25136724419486</v>
      </c>
    </row>
    <row r="53" spans="1:24" x14ac:dyDescent="0.2">
      <c r="A53" s="15" t="s">
        <v>78</v>
      </c>
    </row>
    <row r="54" spans="1:24" x14ac:dyDescent="0.2">
      <c r="A54" s="14" t="s">
        <v>76</v>
      </c>
    </row>
  </sheetData>
  <pageMargins left="0.25" right="0.25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55DEDE-9F93-4649-9F72-10840685F4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F39DF3-5622-4292-B4EF-76377FE9B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B22CE-6EA5-4420-B337-CB02EDBA6E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4</vt:i4>
      </vt:variant>
    </vt:vector>
  </HeadingPairs>
  <TitlesOfParts>
    <vt:vector size="19" baseType="lpstr">
      <vt:lpstr>Innhold</vt:lpstr>
      <vt:lpstr>A.5.1</vt:lpstr>
      <vt:lpstr>A.5.2</vt:lpstr>
      <vt:lpstr>A.5.3</vt:lpstr>
      <vt:lpstr>A.5.4</vt:lpstr>
      <vt:lpstr>A.5.5</vt:lpstr>
      <vt:lpstr>A.5.6</vt:lpstr>
      <vt:lpstr>A.5.7</vt:lpstr>
      <vt:lpstr>A.5.8</vt:lpstr>
      <vt:lpstr>A.5.9</vt:lpstr>
      <vt:lpstr>A.5.10</vt:lpstr>
      <vt:lpstr>A.5.11</vt:lpstr>
      <vt:lpstr>A.5.12</vt:lpstr>
      <vt:lpstr>A.5.13</vt:lpstr>
      <vt:lpstr>A.5.14</vt:lpstr>
      <vt:lpstr>A.5.12!Utskriftsområde</vt:lpstr>
      <vt:lpstr>A.5.13!Utskriftsområde</vt:lpstr>
      <vt:lpstr>Innhold!Utskriftsområde</vt:lpstr>
      <vt:lpstr>A.5.1!Utskriftstitler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 Blystad</dc:creator>
  <cp:keywords/>
  <dc:description/>
  <cp:lastModifiedBy>Bjørn Magne Olsen</cp:lastModifiedBy>
  <cp:revision/>
  <dcterms:created xsi:type="dcterms:W3CDTF">2012-07-27T12:40:37Z</dcterms:created>
  <dcterms:modified xsi:type="dcterms:W3CDTF">2021-09-28T09:26:18Z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