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3/Tallgrunnlag/A-tabeller/"/>
    </mc:Choice>
  </mc:AlternateContent>
  <xr:revisionPtr revIDLastSave="63" documentId="13_ncr:1_{39C683CB-31DD-4FCD-A690-E31DD647771D}" xr6:coauthVersionLast="47" xr6:coauthVersionMax="47" xr10:uidLastSave="{E767B0FE-5415-42BE-9C33-56DD396026C9}"/>
  <bookViews>
    <workbookView xWindow="30612" yWindow="-108" windowWidth="30936" windowHeight="16896" xr2:uid="{00000000-000D-0000-FFFF-FFFF00000000}"/>
  </bookViews>
  <sheets>
    <sheet name="Innhold" sheetId="10" r:id="rId1"/>
    <sheet name="A.8.1" sheetId="6" r:id="rId2"/>
    <sheet name="A.8.2" sheetId="2" r:id="rId3"/>
    <sheet name="A.8.3" sheetId="7" r:id="rId4"/>
    <sheet name="A.8.4" sheetId="3" r:id="rId5"/>
    <sheet name="A.8.5" sheetId="8" r:id="rId6"/>
    <sheet name="A.8.6" sheetId="9" r:id="rId7"/>
    <sheet name="A.8.7" sheetId="11" r:id="rId8"/>
  </sheets>
  <definedNames>
    <definedName name="_xlnm.Print_Area" localSheetId="1">'A.8.1'!$A$1:$H$13</definedName>
    <definedName name="_xlnm.Print_Area" localSheetId="2">'A.8.2'!$A$1:$K$15</definedName>
    <definedName name="_xlnm.Print_Area" localSheetId="3">'A.8.3'!$A$1:$H$19</definedName>
    <definedName name="_xlnm.Print_Area" localSheetId="4">'A.8.4'!$A$1:$K$21</definedName>
    <definedName name="_xlnm.Print_Area" localSheetId="5">'A.8.5'!$A$1:$E$13</definedName>
    <definedName name="_xlnm.Print_Area" localSheetId="6">'A.8.6'!$A$1:$E$19</definedName>
    <definedName name="_xlnm.Print_Area" localSheetId="7">'A.8.7'!$A$1:$I$19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0" l="1"/>
  <c r="B10" i="10"/>
  <c r="B9" i="10"/>
  <c r="C9" i="10" l="1"/>
  <c r="C8" i="10"/>
  <c r="C7" i="10"/>
  <c r="C6" i="10"/>
  <c r="C5" i="10"/>
  <c r="C4" i="10"/>
  <c r="B8" i="10" l="1"/>
  <c r="B7" i="10"/>
  <c r="B6" i="10"/>
  <c r="B5" i="10"/>
  <c r="B4" i="10"/>
</calcChain>
</file>

<file path=xl/sharedStrings.xml><?xml version="1.0" encoding="utf-8"?>
<sst xmlns="http://schemas.openxmlformats.org/spreadsheetml/2006/main" count="195" uniqueCount="90">
  <si>
    <t>A.8 FoU-statistikk instituttsektoren 2021</t>
  </si>
  <si>
    <t>Nummer</t>
  </si>
  <si>
    <t>Tittel</t>
  </si>
  <si>
    <t>Merknad</t>
  </si>
  <si>
    <t>A.8.1</t>
  </si>
  <si>
    <t>A.8.2</t>
  </si>
  <si>
    <t>A.8.3</t>
  </si>
  <si>
    <t>A.8.4</t>
  </si>
  <si>
    <t>A.8.5</t>
  </si>
  <si>
    <t>A.8.6</t>
  </si>
  <si>
    <t>A.8.7</t>
  </si>
  <si>
    <t>Sist oppdatert 20.10.2022</t>
  </si>
  <si>
    <t>Tabell A.8.1</t>
  </si>
  <si>
    <t>Totale FoU-utgifter i instituttsektoren etter utgiftstype, fordelt på offentlig rettede og næringslivsrettede institutter i 2021. Mill. kr.</t>
  </si>
  <si>
    <t xml:space="preserve">
</t>
  </si>
  <si>
    <t>Driftsutgifter</t>
  </si>
  <si>
    <t>Kapitalutgifter</t>
  </si>
  <si>
    <t>Totalt</t>
  </si>
  <si>
    <t>Lønn</t>
  </si>
  <si>
    <t>Annen drift</t>
  </si>
  <si>
    <t>Utstyr og</t>
  </si>
  <si>
    <t>Bygg og anlegg</t>
  </si>
  <si>
    <t>Type</t>
  </si>
  <si>
    <t>instrumenter</t>
  </si>
  <si>
    <t>Næringslivsrettede institutter</t>
  </si>
  <si>
    <t>Offentlig rettede institutter</t>
  </si>
  <si>
    <r>
      <t>Herav: Helseforetak uten universitetssykehusfunksjoner</t>
    </r>
    <r>
      <rPr>
        <vertAlign val="superscript"/>
        <sz val="10"/>
        <rFont val="Arial"/>
        <family val="2"/>
      </rPr>
      <t>1</t>
    </r>
  </si>
  <si>
    <t>Kilde: SSB/FoU-statistikk</t>
  </si>
  <si>
    <r>
      <t>1</t>
    </r>
    <r>
      <rPr>
        <sz val="8"/>
        <rFont val="Arial"/>
        <family val="2"/>
      </rPr>
      <t xml:space="preserve"> Omfatter også private, ideelle sykehus med driftsavtale med et regionalt helseforetak.</t>
    </r>
  </si>
  <si>
    <t>Tabell A.8.2</t>
  </si>
  <si>
    <t>Totale FoU-utgifter i instituttsektoren etter finansieringskilde, fordelt på offentlig rettede og næringslivsrettede institutter i 2021. Mill. kr.</t>
  </si>
  <si>
    <t xml:space="preserve">
Totalt</t>
  </si>
  <si>
    <t>Næringslivet</t>
  </si>
  <si>
    <t>Offentlige kilder</t>
  </si>
  <si>
    <t xml:space="preserve">
Andre</t>
  </si>
  <si>
    <t>Utland</t>
  </si>
  <si>
    <t xml:space="preserve">Industri 
</t>
  </si>
  <si>
    <t>Oljeselskaper</t>
  </si>
  <si>
    <t>Dep., fylker,
kommuner
og off. fond</t>
  </si>
  <si>
    <t>Forskningsråd</t>
  </si>
  <si>
    <t>Andre</t>
  </si>
  <si>
    <t>Herav: EU-</t>
  </si>
  <si>
    <t xml:space="preserve">og øvrig </t>
  </si>
  <si>
    <t>kommuner</t>
  </si>
  <si>
    <t>kommisjonen</t>
  </si>
  <si>
    <t>næringsliv</t>
  </si>
  <si>
    <t>og off. fond</t>
  </si>
  <si>
    <r>
      <t>1</t>
    </r>
    <r>
      <rPr>
        <sz val="8"/>
        <rFont val="Arial"/>
        <family val="2"/>
      </rPr>
      <t xml:space="preserve"> Omfatter også  private, ideelle sykehus med driftsavtale med et regionalt helseforetak.</t>
    </r>
  </si>
  <si>
    <t>Tabell A.8.3</t>
  </si>
  <si>
    <t>Totale FoU-utgifter i instituttsektoren etter utgiftstype og gruppe av institutter i 2021. Mill. kr.</t>
  </si>
  <si>
    <t>Instituttgrupper</t>
  </si>
  <si>
    <t>Primærnæringsinstitutter</t>
  </si>
  <si>
    <t>Teknisk-industrielle institutter</t>
  </si>
  <si>
    <t>Miljøinstitutter</t>
  </si>
  <si>
    <t>Samfunnsvitenskapelige institutter</t>
  </si>
  <si>
    <r>
      <t>Sum forskningsinstitutter</t>
    </r>
    <r>
      <rPr>
        <b/>
        <vertAlign val="superscript"/>
        <sz val="10"/>
        <rFont val="Arial"/>
        <family val="2"/>
      </rPr>
      <t>1</t>
    </r>
  </si>
  <si>
    <r>
      <t>Helseforetak uten universitetssykehusfunksjoner</t>
    </r>
    <r>
      <rPr>
        <vertAlign val="superscript"/>
        <sz val="10"/>
        <rFont val="Arial"/>
        <family val="2"/>
      </rPr>
      <t>2</t>
    </r>
  </si>
  <si>
    <r>
      <t>Andre institusjoner</t>
    </r>
    <r>
      <rPr>
        <vertAlign val="superscript"/>
        <sz val="10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</si>
  <si>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Omfatter forskningsinstitutter underlagt Retningslinjer for statlig grunnbevilgning til forskningsinstitutter og forskningskonsern.</t>
    </r>
  </si>
  <si>
    <r>
      <t>2</t>
    </r>
    <r>
      <rPr>
        <sz val="8"/>
        <rFont val="Arial"/>
        <family val="2"/>
      </rPr>
      <t xml:space="preserve"> Omfatter også private, ideelle sykehus med driftsavtale med et regionalt helseforetak.</t>
    </r>
  </si>
  <si>
    <r>
      <t xml:space="preserve">3 </t>
    </r>
    <r>
      <rPr>
        <sz val="8"/>
        <rFont val="Arial"/>
        <family val="2"/>
      </rPr>
      <t xml:space="preserve">Omfatter forskningsinstitutter som </t>
    </r>
    <r>
      <rPr>
        <i/>
        <sz val="8"/>
        <rFont val="Arial"/>
        <family val="2"/>
      </rPr>
      <t>ikke</t>
    </r>
    <r>
      <rPr>
        <sz val="8"/>
        <rFont val="Arial"/>
        <family val="2"/>
      </rPr>
      <t xml:space="preserve"> er omfattet av Retningslinjer for statlig grunnbevilgning til forskningsinstitutter og forskningskonsern, og andre institusjoner med FoU-virksomhet.</t>
    </r>
  </si>
  <si>
    <t>Tabell A.8.4</t>
  </si>
  <si>
    <t>Totale FoU-utgifter i instituttsektoren etter finansieringskilde og gruppe av institutter i 2021. Mill. kr.</t>
  </si>
  <si>
    <t xml:space="preserve">Dep., fylker,
</t>
  </si>
  <si>
    <r>
      <t xml:space="preserve">2 </t>
    </r>
    <r>
      <rPr>
        <sz val="8"/>
        <rFont val="Arial"/>
        <family val="2"/>
      </rPr>
      <t xml:space="preserve">Omfatter forskningsinstitutter som </t>
    </r>
    <r>
      <rPr>
        <i/>
        <sz val="8"/>
        <rFont val="Arial"/>
        <family val="2"/>
      </rPr>
      <t>ikke</t>
    </r>
    <r>
      <rPr>
        <sz val="8"/>
        <rFont val="Arial"/>
        <family val="2"/>
      </rPr>
      <t xml:space="preserve"> er omfattet av Retningslinjer for statlig grunnbevilgning til forskningsinstitutter og forskningskonsern, og andre institusjoner med FoU-virksomhet.</t>
    </r>
  </si>
  <si>
    <r>
      <t>3</t>
    </r>
    <r>
      <rPr>
        <sz val="8"/>
        <rFont val="Arial"/>
        <family val="2"/>
      </rPr>
      <t xml:space="preserve"> Omfatter også private, ideelle sykehus med driftsavtale med et regionalt helseforetak.</t>
    </r>
  </si>
  <si>
    <t>Tabell A.8.5</t>
  </si>
  <si>
    <t>FoU-personale og FoU-årsverk i instituttsektoren fordelt på offentlig rettede og næringslivsrettede institutter i 2021.</t>
  </si>
  <si>
    <t>FoU-personale</t>
  </si>
  <si>
    <t>FoU-årsverk</t>
  </si>
  <si>
    <t>Forskere/faglig personale</t>
  </si>
  <si>
    <t>Tabell A.8.6</t>
  </si>
  <si>
    <t>FoU-personale og FoU-årsverk i instituttsektoren etter gruppe av institutter i 2021.</t>
  </si>
  <si>
    <t>Sist oppdatert 14.11.2022</t>
  </si>
  <si>
    <t>Tabell A.8.7</t>
  </si>
  <si>
    <t>Forskere/faglig personale i instituttsektoren etter kjønn og gruppe av institutter i 2021.</t>
  </si>
  <si>
    <t>Forskere med doktorgrad</t>
  </si>
  <si>
    <t>Forskere uten doktorgrad</t>
  </si>
  <si>
    <t>Kvinner</t>
  </si>
  <si>
    <t>Menn</t>
  </si>
  <si>
    <t>Kvinneandel</t>
  </si>
  <si>
    <t>Kilde: SSB, FoU-statistikk</t>
  </si>
  <si>
    <t>Tegnforklaring til tabellene</t>
  </si>
  <si>
    <t>..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</si>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</sst>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0.0"/>
    <numFmt numFmtId="166" formatCode="0.0"/>
    <numFmt numFmtId="167" formatCode="_-* #,##0.0_-;\-* #,##0.0_-;_-* &quot;-&quot;?_-;_-@_-"/>
    <numFmt numFmtId="168" formatCode="_ * #,##0_ ;_ * \-#,##0_ ;_ * &quot;-&quot;??_ ;_ @_ 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i/>
      <sz val="9"/>
      <name val="Arial"/>
      <family val="2"/>
    </font>
    <font>
      <vertAlign val="superscript"/>
      <sz val="10"/>
      <name val="Arial"/>
      <family val="2"/>
    </font>
    <font>
      <b/>
      <sz val="14"/>
      <color indexed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indexed="10"/>
      </left>
      <right style="thin">
        <color indexed="1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10"/>
      </left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/>
      <bottom style="thin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indexed="10"/>
      </bottom>
      <diagonal/>
    </border>
    <border>
      <left/>
      <right style="thin">
        <color rgb="FFFF0000"/>
      </right>
      <top style="thin">
        <color indexed="10"/>
      </top>
      <bottom/>
      <diagonal/>
    </border>
    <border>
      <left/>
      <right style="thin">
        <color rgb="FFFF0000"/>
      </right>
      <top/>
      <bottom style="thin">
        <color indexed="1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rgb="FFFF0000"/>
      </left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</borders>
  <cellStyleXfs count="17">
    <xf numFmtId="0" fontId="0" fillId="0" borderId="0"/>
    <xf numFmtId="0" fontId="2" fillId="0" borderId="0"/>
    <xf numFmtId="0" fontId="3" fillId="0" borderId="0">
      <alignment horizontal="left"/>
    </xf>
    <xf numFmtId="0" fontId="4" fillId="0" borderId="1">
      <alignment horizontal="right" vertical="center"/>
    </xf>
    <xf numFmtId="0" fontId="5" fillId="0" borderId="2">
      <alignment vertical="center"/>
    </xf>
    <xf numFmtId="1" fontId="6" fillId="0" borderId="2"/>
    <xf numFmtId="0" fontId="7" fillId="0" borderId="0"/>
    <xf numFmtId="0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/>
    <xf numFmtId="0" fontId="5" fillId="0" borderId="0" applyNumberFormat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5" fillId="0" borderId="0"/>
  </cellStyleXfs>
  <cellXfs count="127">
    <xf numFmtId="0" fontId="0" fillId="0" borderId="0" xfId="0"/>
    <xf numFmtId="0" fontId="2" fillId="0" borderId="0" xfId="1"/>
    <xf numFmtId="0" fontId="11" fillId="0" borderId="0" xfId="0" applyFont="1"/>
    <xf numFmtId="165" fontId="6" fillId="0" borderId="2" xfId="5" applyNumberFormat="1"/>
    <xf numFmtId="0" fontId="6" fillId="0" borderId="0" xfId="0" applyFont="1"/>
    <xf numFmtId="0" fontId="0" fillId="0" borderId="0" xfId="0" applyAlignment="1">
      <alignment horizontal="right"/>
    </xf>
    <xf numFmtId="0" fontId="0" fillId="0" borderId="0" xfId="0" applyAlignment="1" applyProtection="1">
      <alignment vertical="top"/>
      <protection locked="0"/>
    </xf>
    <xf numFmtId="165" fontId="6" fillId="0" borderId="0" xfId="0" applyNumberFormat="1" applyFont="1"/>
    <xf numFmtId="0" fontId="12" fillId="0" borderId="0" xfId="7" applyFont="1"/>
    <xf numFmtId="0" fontId="0" fillId="0" borderId="0" xfId="0" applyAlignment="1">
      <alignment horizontal="center"/>
    </xf>
    <xf numFmtId="3" fontId="5" fillId="0" borderId="2" xfId="4" applyNumberFormat="1">
      <alignment vertical="center"/>
    </xf>
    <xf numFmtId="3" fontId="6" fillId="0" borderId="2" xfId="5" applyNumberFormat="1"/>
    <xf numFmtId="0" fontId="7" fillId="0" borderId="0" xfId="6"/>
    <xf numFmtId="3" fontId="6" fillId="0" borderId="0" xfId="5" applyNumberFormat="1" applyBorder="1"/>
    <xf numFmtId="3" fontId="5" fillId="0" borderId="0" xfId="4" applyNumberFormat="1" applyBorder="1">
      <alignment vertical="center"/>
    </xf>
    <xf numFmtId="0" fontId="4" fillId="0" borderId="3" xfId="3" applyBorder="1" applyAlignment="1">
      <alignment horizontal="right" vertical="top" wrapText="1"/>
    </xf>
    <xf numFmtId="3" fontId="0" fillId="0" borderId="0" xfId="0" applyNumberFormat="1"/>
    <xf numFmtId="0" fontId="14" fillId="0" borderId="0" xfId="0" applyFont="1"/>
    <xf numFmtId="0" fontId="3" fillId="0" borderId="0" xfId="2" quotePrefix="1">
      <alignment horizontal="left"/>
    </xf>
    <xf numFmtId="0" fontId="5" fillId="0" borderId="2" xfId="4">
      <alignment vertical="center"/>
    </xf>
    <xf numFmtId="1" fontId="6" fillId="0" borderId="2" xfId="5"/>
    <xf numFmtId="165" fontId="5" fillId="0" borderId="0" xfId="4" applyNumberFormat="1" applyBorder="1">
      <alignment vertical="center"/>
    </xf>
    <xf numFmtId="165" fontId="0" fillId="0" borderId="0" xfId="0" applyNumberFormat="1"/>
    <xf numFmtId="0" fontId="4" fillId="0" borderId="3" xfId="3" applyBorder="1" applyAlignment="1">
      <alignment horizontal="right" vertical="center" wrapText="1"/>
    </xf>
    <xf numFmtId="0" fontId="4" fillId="0" borderId="4" xfId="3" applyBorder="1" applyAlignment="1">
      <alignment horizontal="right" vertical="center" wrapText="1"/>
    </xf>
    <xf numFmtId="0" fontId="4" fillId="0" borderId="4" xfId="3" applyBorder="1" applyAlignment="1">
      <alignment horizontal="right" vertical="top" wrapText="1"/>
    </xf>
    <xf numFmtId="0" fontId="4" fillId="0" borderId="0" xfId="3" applyBorder="1" applyAlignment="1">
      <alignment horizontal="right" vertical="top" wrapText="1"/>
    </xf>
    <xf numFmtId="0" fontId="4" fillId="0" borderId="10" xfId="3" applyBorder="1" applyAlignment="1">
      <alignment horizontal="right" vertical="top" wrapText="1"/>
    </xf>
    <xf numFmtId="0" fontId="4" fillId="0" borderId="11" xfId="3" applyBorder="1" applyAlignment="1">
      <alignment horizontal="right" vertical="top" wrapText="1"/>
    </xf>
    <xf numFmtId="0" fontId="4" fillId="0" borderId="12" xfId="3" applyBorder="1" applyAlignment="1">
      <alignment horizontal="right" vertical="top" wrapText="1"/>
    </xf>
    <xf numFmtId="0" fontId="4" fillId="0" borderId="14" xfId="3" applyBorder="1" applyAlignment="1">
      <alignment horizontal="right" vertical="top" wrapText="1"/>
    </xf>
    <xf numFmtId="0" fontId="4" fillId="0" borderId="17" xfId="3" applyBorder="1" applyAlignment="1">
      <alignment horizontal="right" vertical="top" wrapText="1"/>
    </xf>
    <xf numFmtId="0" fontId="4" fillId="0" borderId="0" xfId="3" applyBorder="1" applyAlignment="1">
      <alignment horizontal="right" vertical="center" wrapText="1"/>
    </xf>
    <xf numFmtId="0" fontId="4" fillId="0" borderId="5" xfId="3" applyBorder="1" applyAlignment="1">
      <alignment horizontal="right" vertical="center" wrapText="1"/>
    </xf>
    <xf numFmtId="0" fontId="4" fillId="0" borderId="18" xfId="3" applyBorder="1" applyAlignment="1">
      <alignment horizontal="right" vertical="center" wrapText="1"/>
    </xf>
    <xf numFmtId="0" fontId="4" fillId="0" borderId="11" xfId="3" applyBorder="1" applyAlignment="1">
      <alignment horizontal="right" vertical="center" wrapText="1"/>
    </xf>
    <xf numFmtId="0" fontId="4" fillId="0" borderId="12" xfId="3" applyBorder="1" applyAlignment="1">
      <alignment horizontal="right" vertical="center" wrapText="1"/>
    </xf>
    <xf numFmtId="0" fontId="4" fillId="0" borderId="6" xfId="3" applyBorder="1" applyAlignment="1">
      <alignment horizontal="right" vertical="top" wrapText="1"/>
    </xf>
    <xf numFmtId="0" fontId="4" fillId="0" borderId="19" xfId="3" applyBorder="1" applyAlignment="1">
      <alignment horizontal="right" vertical="top" wrapText="1"/>
    </xf>
    <xf numFmtId="0" fontId="4" fillId="0" borderId="20" xfId="3" applyBorder="1" applyAlignment="1">
      <alignment horizontal="right" vertical="top" wrapText="1"/>
    </xf>
    <xf numFmtId="0" fontId="4" fillId="0" borderId="18" xfId="3" applyBorder="1" applyAlignment="1">
      <alignment horizontal="right" vertical="top" wrapText="1"/>
    </xf>
    <xf numFmtId="0" fontId="4" fillId="0" borderId="3" xfId="3" applyBorder="1">
      <alignment horizontal="right" vertical="center"/>
    </xf>
    <xf numFmtId="0" fontId="4" fillId="0" borderId="4" xfId="3" applyBorder="1">
      <alignment horizontal="right" vertical="center"/>
    </xf>
    <xf numFmtId="0" fontId="4" fillId="0" borderId="6" xfId="3" applyBorder="1">
      <alignment horizontal="right" vertical="center"/>
    </xf>
    <xf numFmtId="0" fontId="4" fillId="0" borderId="21" xfId="3" applyBorder="1" applyAlignment="1"/>
    <xf numFmtId="0" fontId="4" fillId="0" borderId="17" xfId="3" applyBorder="1" applyAlignment="1"/>
    <xf numFmtId="0" fontId="4" fillId="0" borderId="22" xfId="3" applyBorder="1" applyAlignment="1"/>
    <xf numFmtId="0" fontId="4" fillId="0" borderId="21" xfId="3" applyBorder="1" applyAlignment="1">
      <alignment horizontal="center"/>
    </xf>
    <xf numFmtId="0" fontId="4" fillId="0" borderId="17" xfId="3" applyBorder="1" applyAlignment="1">
      <alignment horizontal="center"/>
    </xf>
    <xf numFmtId="0" fontId="4" fillId="0" borderId="22" xfId="3" applyBorder="1" applyAlignment="1">
      <alignment horizontal="left"/>
    </xf>
    <xf numFmtId="3" fontId="5" fillId="0" borderId="0" xfId="0" applyNumberFormat="1" applyFont="1"/>
    <xf numFmtId="0" fontId="3" fillId="0" borderId="0" xfId="2">
      <alignment horizontal="left"/>
    </xf>
    <xf numFmtId="166" fontId="0" fillId="0" borderId="0" xfId="0" applyNumberFormat="1"/>
    <xf numFmtId="167" fontId="0" fillId="0" borderId="0" xfId="0" applyNumberFormat="1"/>
    <xf numFmtId="165" fontId="5" fillId="0" borderId="2" xfId="4" applyNumberFormat="1" applyAlignment="1">
      <alignment horizontal="left" vertical="center" indent="1"/>
    </xf>
    <xf numFmtId="0" fontId="5" fillId="0" borderId="0" xfId="0" applyFont="1"/>
    <xf numFmtId="3" fontId="5" fillId="0" borderId="2" xfId="4" applyNumberFormat="1" applyAlignment="1">
      <alignment horizontal="right" vertical="center"/>
    </xf>
    <xf numFmtId="0" fontId="4" fillId="0" borderId="16" xfId="3" applyBorder="1" applyAlignment="1">
      <alignment horizontal="center" vertical="center" wrapText="1"/>
    </xf>
    <xf numFmtId="0" fontId="4" fillId="0" borderId="10" xfId="3" applyBorder="1" applyAlignment="1">
      <alignment horizontal="center" vertical="center" wrapText="1"/>
    </xf>
    <xf numFmtId="0" fontId="16" fillId="2" borderId="0" xfId="1" applyFont="1" applyFill="1"/>
    <xf numFmtId="0" fontId="0" fillId="2" borderId="0" xfId="0" applyFill="1"/>
    <xf numFmtId="0" fontId="6" fillId="2" borderId="8" xfId="0" applyFont="1" applyFill="1" applyBorder="1"/>
    <xf numFmtId="0" fontId="17" fillId="2" borderId="0" xfId="8" applyFill="1" applyAlignment="1" applyProtection="1"/>
    <xf numFmtId="167" fontId="0" fillId="0" borderId="0" xfId="0" applyNumberFormat="1" applyAlignment="1" applyProtection="1">
      <alignment vertical="top"/>
      <protection locked="0"/>
    </xf>
    <xf numFmtId="0" fontId="1" fillId="2" borderId="0" xfId="13" applyFill="1"/>
    <xf numFmtId="3" fontId="1" fillId="2" borderId="0" xfId="13" applyNumberFormat="1" applyFill="1"/>
    <xf numFmtId="0" fontId="12" fillId="2" borderId="0" xfId="7" applyFont="1" applyFill="1"/>
    <xf numFmtId="0" fontId="6" fillId="2" borderId="0" xfId="13" applyFont="1" applyFill="1"/>
    <xf numFmtId="9" fontId="20" fillId="2" borderId="11" xfId="14" applyFont="1" applyFill="1" applyBorder="1"/>
    <xf numFmtId="3" fontId="20" fillId="2" borderId="0" xfId="13" applyNumberFormat="1" applyFont="1" applyFill="1"/>
    <xf numFmtId="3" fontId="20" fillId="2" borderId="27" xfId="13" applyNumberFormat="1" applyFont="1" applyFill="1" applyBorder="1"/>
    <xf numFmtId="165" fontId="6" fillId="2" borderId="2" xfId="5" applyNumberFormat="1" applyFill="1"/>
    <xf numFmtId="9" fontId="19" fillId="2" borderId="11" xfId="14" applyFont="1" applyFill="1" applyBorder="1"/>
    <xf numFmtId="3" fontId="19" fillId="2" borderId="0" xfId="13" applyNumberFormat="1" applyFont="1" applyFill="1"/>
    <xf numFmtId="3" fontId="19" fillId="2" borderId="27" xfId="13" applyNumberFormat="1" applyFont="1" applyFill="1" applyBorder="1"/>
    <xf numFmtId="0" fontId="5" fillId="2" borderId="2" xfId="4" applyFill="1">
      <alignment vertical="center"/>
    </xf>
    <xf numFmtId="0" fontId="5" fillId="2" borderId="28" xfId="3" applyFont="1" applyFill="1" applyBorder="1" applyAlignment="1">
      <alignment horizontal="right"/>
    </xf>
    <xf numFmtId="0" fontId="5" fillId="2" borderId="9" xfId="3" applyFont="1" applyFill="1" applyBorder="1" applyAlignment="1">
      <alignment horizontal="right"/>
    </xf>
    <xf numFmtId="0" fontId="5" fillId="2" borderId="4" xfId="3" applyFont="1" applyFill="1" applyBorder="1" applyAlignment="1">
      <alignment horizontal="right"/>
    </xf>
    <xf numFmtId="0" fontId="4" fillId="2" borderId="6" xfId="3" applyFill="1" applyBorder="1" applyAlignment="1">
      <alignment horizontal="left"/>
    </xf>
    <xf numFmtId="0" fontId="1" fillId="2" borderId="7" xfId="13" applyFill="1" applyBorder="1"/>
    <xf numFmtId="0" fontId="3" fillId="2" borderId="0" xfId="2" quotePrefix="1" applyFill="1">
      <alignment horizontal="left"/>
    </xf>
    <xf numFmtId="0" fontId="2" fillId="2" borderId="0" xfId="1" applyFill="1"/>
    <xf numFmtId="165" fontId="5" fillId="0" borderId="0" xfId="0" applyNumberFormat="1" applyFont="1"/>
    <xf numFmtId="9" fontId="1" fillId="2" borderId="0" xfId="15" applyFont="1" applyFill="1"/>
    <xf numFmtId="3" fontId="5" fillId="0" borderId="13" xfId="4" applyNumberFormat="1" applyBorder="1">
      <alignment vertical="center"/>
    </xf>
    <xf numFmtId="3" fontId="5" fillId="0" borderId="15" xfId="4" applyNumberFormat="1" applyBorder="1">
      <alignment vertical="center"/>
    </xf>
    <xf numFmtId="3" fontId="5" fillId="0" borderId="2" xfId="12" applyNumberFormat="1" applyFont="1" applyBorder="1" applyAlignment="1">
      <alignment horizontal="right" vertical="center"/>
    </xf>
    <xf numFmtId="3" fontId="5" fillId="0" borderId="0" xfId="4" applyNumberFormat="1" applyBorder="1" applyAlignment="1">
      <alignment horizontal="right" vertical="center"/>
    </xf>
    <xf numFmtId="168" fontId="5" fillId="0" borderId="25" xfId="12" applyNumberFormat="1" applyFont="1" applyBorder="1" applyAlignment="1">
      <alignment vertical="center"/>
    </xf>
    <xf numFmtId="168" fontId="5" fillId="0" borderId="25" xfId="12" applyNumberFormat="1" applyFont="1" applyFill="1" applyBorder="1" applyAlignment="1"/>
    <xf numFmtId="168" fontId="5" fillId="0" borderId="0" xfId="12" applyNumberFormat="1" applyFont="1" applyFill="1" applyBorder="1" applyAlignment="1"/>
    <xf numFmtId="168" fontId="5" fillId="0" borderId="2" xfId="12" applyNumberFormat="1" applyFont="1" applyBorder="1" applyAlignment="1">
      <alignment vertical="center"/>
    </xf>
    <xf numFmtId="168" fontId="5" fillId="0" borderId="2" xfId="12" applyNumberFormat="1" applyFont="1" applyBorder="1" applyAlignment="1">
      <alignment horizontal="right" vertical="center"/>
    </xf>
    <xf numFmtId="168" fontId="5" fillId="0" borderId="0" xfId="12" applyNumberFormat="1" applyFont="1" applyBorder="1" applyAlignment="1">
      <alignment vertical="center"/>
    </xf>
    <xf numFmtId="168" fontId="6" fillId="0" borderId="2" xfId="12" applyNumberFormat="1" applyFont="1" applyBorder="1"/>
    <xf numFmtId="168" fontId="6" fillId="0" borderId="0" xfId="12" applyNumberFormat="1" applyFont="1" applyBorder="1"/>
    <xf numFmtId="168" fontId="5" fillId="0" borderId="13" xfId="12" applyNumberFormat="1" applyFont="1" applyBorder="1" applyAlignment="1">
      <alignment vertical="center"/>
    </xf>
    <xf numFmtId="168" fontId="0" fillId="0" borderId="26" xfId="12" applyNumberFormat="1" applyFont="1" applyFill="1" applyBorder="1" applyAlignment="1"/>
    <xf numFmtId="168" fontId="5" fillId="0" borderId="2" xfId="4" applyNumberFormat="1">
      <alignment vertical="center"/>
    </xf>
    <xf numFmtId="168" fontId="5" fillId="0" borderId="0" xfId="4" applyNumberFormat="1" applyBorder="1">
      <alignment vertical="center"/>
    </xf>
    <xf numFmtId="168" fontId="0" fillId="0" borderId="25" xfId="12" applyNumberFormat="1" applyFont="1" applyFill="1" applyBorder="1" applyAlignment="1"/>
    <xf numFmtId="168" fontId="6" fillId="0" borderId="2" xfId="5" applyNumberFormat="1"/>
    <xf numFmtId="168" fontId="6" fillId="0" borderId="0" xfId="5" applyNumberFormat="1" applyBorder="1"/>
    <xf numFmtId="0" fontId="5" fillId="0" borderId="0" xfId="16"/>
    <xf numFmtId="0" fontId="4" fillId="0" borderId="16" xfId="3" applyBorder="1" applyAlignment="1">
      <alignment horizontal="center" vertical="center" wrapText="1"/>
    </xf>
    <xf numFmtId="0" fontId="4" fillId="0" borderId="10" xfId="3" applyBorder="1" applyAlignment="1">
      <alignment horizontal="center" vertical="center" wrapText="1"/>
    </xf>
    <xf numFmtId="0" fontId="4" fillId="0" borderId="23" xfId="3" applyBorder="1" applyAlignment="1">
      <alignment horizontal="center" vertical="center" wrapText="1"/>
    </xf>
    <xf numFmtId="0" fontId="4" fillId="0" borderId="10" xfId="3" applyBorder="1" applyAlignment="1">
      <alignment horizontal="center" vertical="top" wrapText="1"/>
    </xf>
    <xf numFmtId="0" fontId="4" fillId="0" borderId="16" xfId="3" applyBorder="1" applyAlignment="1">
      <alignment horizontal="center" vertical="top" wrapText="1"/>
    </xf>
    <xf numFmtId="0" fontId="4" fillId="0" borderId="23" xfId="3" applyBorder="1" applyAlignment="1">
      <alignment horizontal="center" vertical="top" wrapText="1"/>
    </xf>
    <xf numFmtId="0" fontId="4" fillId="0" borderId="7" xfId="3" applyBorder="1" applyAlignment="1">
      <alignment horizontal="left"/>
    </xf>
    <xf numFmtId="0" fontId="4" fillId="0" borderId="2" xfId="3" applyBorder="1" applyAlignment="1">
      <alignment horizontal="left"/>
    </xf>
    <xf numFmtId="0" fontId="4" fillId="0" borderId="6" xfId="3" applyBorder="1" applyAlignment="1">
      <alignment horizontal="left"/>
    </xf>
    <xf numFmtId="0" fontId="4" fillId="0" borderId="5" xfId="3" applyBorder="1" applyAlignment="1">
      <alignment horizontal="left"/>
    </xf>
    <xf numFmtId="0" fontId="4" fillId="0" borderId="0" xfId="3" applyBorder="1" applyAlignment="1">
      <alignment horizontal="left"/>
    </xf>
    <xf numFmtId="0" fontId="4" fillId="0" borderId="9" xfId="3" applyBorder="1" applyAlignment="1">
      <alignment horizontal="left"/>
    </xf>
    <xf numFmtId="0" fontId="4" fillId="0" borderId="24" xfId="3" applyBorder="1" applyAlignment="1">
      <alignment horizontal="right" vertical="top" wrapText="1"/>
    </xf>
    <xf numFmtId="0" fontId="4" fillId="0" borderId="12" xfId="3" applyBorder="1" applyAlignment="1">
      <alignment horizontal="right" vertical="top" wrapText="1"/>
    </xf>
    <xf numFmtId="0" fontId="4" fillId="0" borderId="14" xfId="3" applyBorder="1" applyAlignment="1">
      <alignment horizontal="right" vertical="top" wrapText="1"/>
    </xf>
    <xf numFmtId="0" fontId="4" fillId="0" borderId="10" xfId="3" applyBorder="1" applyAlignment="1">
      <alignment horizontal="center" vertical="center"/>
    </xf>
    <xf numFmtId="0" fontId="4" fillId="0" borderId="16" xfId="3" applyBorder="1" applyAlignment="1">
      <alignment horizontal="center" vertical="center"/>
    </xf>
    <xf numFmtId="0" fontId="4" fillId="0" borderId="21" xfId="3" applyBorder="1" applyAlignment="1">
      <alignment horizontal="left"/>
    </xf>
    <xf numFmtId="0" fontId="4" fillId="0" borderId="22" xfId="3" applyBorder="1" applyAlignment="1">
      <alignment horizontal="left"/>
    </xf>
    <xf numFmtId="0" fontId="19" fillId="2" borderId="29" xfId="13" applyFont="1" applyFill="1" applyBorder="1" applyAlignment="1">
      <alignment horizontal="center"/>
    </xf>
    <xf numFmtId="0" fontId="19" fillId="2" borderId="5" xfId="13" applyFont="1" applyFill="1" applyBorder="1" applyAlignment="1">
      <alignment horizontal="center"/>
    </xf>
    <xf numFmtId="0" fontId="19" fillId="2" borderId="7" xfId="13" applyFont="1" applyFill="1" applyBorder="1" applyAlignment="1">
      <alignment horizontal="center"/>
    </xf>
  </cellXfs>
  <cellStyles count="17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5. Tabell-kropp hf" xfId="5" xr:uid="{00000000-0005-0000-0000-000004000000}"/>
    <cellStyle name="8. Tabell-kilde" xfId="6" xr:uid="{00000000-0005-0000-0000-000005000000}"/>
    <cellStyle name="9. Tabell-note" xfId="7" xr:uid="{00000000-0005-0000-0000-000006000000}"/>
    <cellStyle name="Hyperkobling" xfId="8" builtinId="8"/>
    <cellStyle name="Komma" xfId="12" builtinId="3"/>
    <cellStyle name="Normal" xfId="0" builtinId="0"/>
    <cellStyle name="Normal 14" xfId="16" xr:uid="{DF4281FF-FEEC-4403-ADBA-C35E54CF137C}"/>
    <cellStyle name="Normal 2" xfId="11" xr:uid="{00000000-0005-0000-0000-00000A000000}"/>
    <cellStyle name="Normal 3" xfId="13" xr:uid="{FC12C93A-FA52-418A-837D-8461EAF26A75}"/>
    <cellStyle name="Prosent" xfId="15" builtinId="5"/>
    <cellStyle name="Prosent 2" xfId="14" xr:uid="{CCA826BA-CE5F-4D0B-96B2-64D645E2AAFD}"/>
    <cellStyle name="Tabell" xfId="9" xr:uid="{00000000-0005-0000-0000-00000B000000}"/>
    <cellStyle name="Tabell-tittel" xfId="10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7"/>
  <sheetViews>
    <sheetView showGridLines="0" tabSelected="1" workbookViewId="0"/>
  </sheetViews>
  <sheetFormatPr baseColWidth="10" defaultColWidth="11.44140625" defaultRowHeight="13.2" x14ac:dyDescent="0.25"/>
  <cols>
    <col min="1" max="1" width="11.44140625" style="60"/>
    <col min="2" max="2" width="114" style="60" bestFit="1" customWidth="1"/>
    <col min="3" max="16384" width="11.44140625" style="60"/>
  </cols>
  <sheetData>
    <row r="1" spans="1:4" ht="17.399999999999999" x14ac:dyDescent="0.3">
      <c r="A1" s="59" t="s">
        <v>0</v>
      </c>
    </row>
    <row r="3" spans="1:4" x14ac:dyDescent="0.25">
      <c r="A3" s="61" t="s">
        <v>1</v>
      </c>
      <c r="B3" s="61" t="s">
        <v>2</v>
      </c>
      <c r="C3" s="61" t="s">
        <v>3</v>
      </c>
      <c r="D3" s="61"/>
    </row>
    <row r="4" spans="1:4" x14ac:dyDescent="0.25">
      <c r="A4" s="62" t="s">
        <v>4</v>
      </c>
      <c r="B4" s="60" t="str">
        <f>'A.8.1'!A3</f>
        <v>Totale FoU-utgifter i instituttsektoren etter utgiftstype, fordelt på offentlig rettede og næringslivsrettede institutter i 2021. Mill. kr.</v>
      </c>
      <c r="C4" s="60" t="str">
        <f>+'A.8.1'!$A$1</f>
        <v>Sist oppdatert 20.10.2022</v>
      </c>
    </row>
    <row r="5" spans="1:4" x14ac:dyDescent="0.25">
      <c r="A5" s="62" t="s">
        <v>5</v>
      </c>
      <c r="B5" s="60" t="str">
        <f>'A.8.2'!A3</f>
        <v>Totale FoU-utgifter i instituttsektoren etter finansieringskilde, fordelt på offentlig rettede og næringslivsrettede institutter i 2021. Mill. kr.</v>
      </c>
      <c r="C5" s="60" t="str">
        <f>+'A.8.2'!$A$1</f>
        <v>Sist oppdatert 20.10.2022</v>
      </c>
    </row>
    <row r="6" spans="1:4" x14ac:dyDescent="0.25">
      <c r="A6" s="62" t="s">
        <v>6</v>
      </c>
      <c r="B6" s="60" t="str">
        <f>'A.8.3'!A3</f>
        <v>Totale FoU-utgifter i instituttsektoren etter utgiftstype og gruppe av institutter i 2021. Mill. kr.</v>
      </c>
      <c r="C6" s="60" t="str">
        <f>+'A.8.3'!$A$1</f>
        <v>Sist oppdatert 20.10.2022</v>
      </c>
    </row>
    <row r="7" spans="1:4" x14ac:dyDescent="0.25">
      <c r="A7" s="62" t="s">
        <v>7</v>
      </c>
      <c r="B7" s="60" t="str">
        <f>'A.8.4'!A3</f>
        <v>Totale FoU-utgifter i instituttsektoren etter finansieringskilde og gruppe av institutter i 2021. Mill. kr.</v>
      </c>
      <c r="C7" s="60" t="str">
        <f>+'A.8.4'!$A$1</f>
        <v>Sist oppdatert 20.10.2022</v>
      </c>
    </row>
    <row r="8" spans="1:4" x14ac:dyDescent="0.25">
      <c r="A8" s="62" t="s">
        <v>8</v>
      </c>
      <c r="B8" s="60" t="str">
        <f>'A.8.5'!A3</f>
        <v>FoU-personale og FoU-årsverk i instituttsektoren fordelt på offentlig rettede og næringslivsrettede institutter i 2021.</v>
      </c>
      <c r="C8" s="60" t="str">
        <f>+'A.8.5'!$A$1</f>
        <v>Sist oppdatert 20.10.2022</v>
      </c>
    </row>
    <row r="9" spans="1:4" x14ac:dyDescent="0.25">
      <c r="A9" s="62" t="s">
        <v>9</v>
      </c>
      <c r="B9" s="60" t="str">
        <f>'A.8.6'!$A$3</f>
        <v>FoU-personale og FoU-årsverk i instituttsektoren etter gruppe av institutter i 2021.</v>
      </c>
      <c r="C9" s="60" t="str">
        <f>+'A.8.6'!$A$1</f>
        <v>Sist oppdatert 20.10.2022</v>
      </c>
    </row>
    <row r="10" spans="1:4" x14ac:dyDescent="0.25">
      <c r="A10" s="62" t="s">
        <v>10</v>
      </c>
      <c r="B10" s="60" t="str">
        <f>'A.8.7'!$A$3</f>
        <v>Forskere/faglig personale i instituttsektoren etter kjønn og gruppe av institutter i 2021.</v>
      </c>
      <c r="C10" s="60" t="str">
        <f>+'A.8.7'!$A$1</f>
        <v>Sist oppdatert 14.11.2022</v>
      </c>
    </row>
    <row r="13" spans="1:4" x14ac:dyDescent="0.25">
      <c r="A13" s="104"/>
      <c r="B13" s="104" t="s">
        <v>82</v>
      </c>
    </row>
    <row r="14" spans="1:4" x14ac:dyDescent="0.25">
      <c r="A14" s="104" t="s">
        <v>83</v>
      </c>
      <c r="B14" s="104" t="s">
        <v>84</v>
      </c>
    </row>
    <row r="15" spans="1:4" x14ac:dyDescent="0.25">
      <c r="A15" s="104" t="s">
        <v>85</v>
      </c>
      <c r="B15" s="104" t="s">
        <v>86</v>
      </c>
    </row>
    <row r="16" spans="1:4" x14ac:dyDescent="0.25">
      <c r="A16" s="104" t="s">
        <v>87</v>
      </c>
      <c r="B16" s="104" t="s">
        <v>88</v>
      </c>
    </row>
    <row r="17" spans="1:2" x14ac:dyDescent="0.25">
      <c r="A17" s="104">
        <v>0</v>
      </c>
      <c r="B17" s="104" t="s">
        <v>89</v>
      </c>
    </row>
  </sheetData>
  <hyperlinks>
    <hyperlink ref="A4" location="A.8.1!Utskriftsområde" display="A.8.1" xr:uid="{00000000-0004-0000-0000-000000000000}"/>
    <hyperlink ref="A5" location="A.8.2!Utskriftsområde" display="A.8.2" xr:uid="{00000000-0004-0000-0000-000001000000}"/>
    <hyperlink ref="A6" location="A.8.3!Utskriftsområde" display="A.8.3" xr:uid="{00000000-0004-0000-0000-000002000000}"/>
    <hyperlink ref="A7" location="A.8.4!Utskriftsområde" display="A.8.4" xr:uid="{00000000-0004-0000-0000-000003000000}"/>
    <hyperlink ref="A8" location="A.8.5!Utskriftsområde" display="A.8.5" xr:uid="{00000000-0004-0000-0000-000004000000}"/>
    <hyperlink ref="A9" location="A.8.6!Utskriftsområde" display="A.8.6" xr:uid="{00000000-0004-0000-0000-000005000000}"/>
    <hyperlink ref="A10" location="A.8.7!A1" display="A.8.7" xr:uid="{2E370CCF-D101-49A3-9EE8-4C845B3FE7B8}"/>
  </hyperlinks>
  <pageMargins left="0.70866141732283472" right="0.70866141732283472" top="0.78740157480314965" bottom="0.78740157480314965" header="0.31496062992125984" footer="0.31496062992125984"/>
  <pageSetup paperSize="9" scale="8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"/>
  <sheetViews>
    <sheetView showGridLines="0" zoomScaleNormal="100" workbookViewId="0">
      <selection sqref="A1:H13"/>
    </sheetView>
  </sheetViews>
  <sheetFormatPr baseColWidth="10" defaultColWidth="11.44140625" defaultRowHeight="13.2" x14ac:dyDescent="0.25"/>
  <cols>
    <col min="1" max="1" width="57.33203125" customWidth="1"/>
    <col min="2" max="6" width="11.5546875" customWidth="1"/>
    <col min="7" max="7" width="14" customWidth="1"/>
    <col min="8" max="8" width="15.6640625" customWidth="1"/>
    <col min="9" max="10" width="9.109375" customWidth="1"/>
    <col min="11" max="11" width="8.88671875" customWidth="1"/>
  </cols>
  <sheetData>
    <row r="1" spans="1:10" x14ac:dyDescent="0.25">
      <c r="A1" s="17" t="s">
        <v>11</v>
      </c>
    </row>
    <row r="2" spans="1:10" s="2" customFormat="1" ht="17.399999999999999" x14ac:dyDescent="0.3">
      <c r="A2" s="1" t="s">
        <v>12</v>
      </c>
      <c r="B2" s="4"/>
      <c r="C2" s="4"/>
      <c r="D2" s="4"/>
      <c r="E2" s="4"/>
      <c r="F2" s="4"/>
      <c r="G2" s="4"/>
      <c r="H2" s="4"/>
      <c r="I2" s="4"/>
      <c r="J2" s="4"/>
    </row>
    <row r="3" spans="1:10" s="2" customFormat="1" ht="15.6" x14ac:dyDescent="0.3">
      <c r="A3" s="18" t="s">
        <v>13</v>
      </c>
      <c r="B3" s="4"/>
      <c r="C3" s="4"/>
      <c r="D3" s="4"/>
      <c r="E3" s="4"/>
      <c r="F3" s="4"/>
      <c r="G3" s="4"/>
      <c r="H3" s="4"/>
      <c r="I3" s="4"/>
      <c r="J3" s="4"/>
    </row>
    <row r="5" spans="1:10" s="9" customFormat="1" ht="14.25" customHeight="1" x14ac:dyDescent="0.25">
      <c r="A5" s="44"/>
      <c r="B5" s="33" t="s">
        <v>14</v>
      </c>
      <c r="C5" s="105" t="s">
        <v>15</v>
      </c>
      <c r="D5" s="106"/>
      <c r="E5" s="107"/>
      <c r="F5" s="57"/>
      <c r="G5" s="58" t="s">
        <v>16</v>
      </c>
      <c r="H5" s="58"/>
    </row>
    <row r="6" spans="1:10" s="9" customFormat="1" ht="13.8" x14ac:dyDescent="0.25">
      <c r="A6" s="45"/>
      <c r="B6" s="32" t="s">
        <v>17</v>
      </c>
      <c r="C6" s="35" t="s">
        <v>17</v>
      </c>
      <c r="D6" s="35" t="s">
        <v>18</v>
      </c>
      <c r="E6" s="36" t="s">
        <v>19</v>
      </c>
      <c r="F6" s="32" t="s">
        <v>17</v>
      </c>
      <c r="G6" s="35" t="s">
        <v>20</v>
      </c>
      <c r="H6" s="35" t="s">
        <v>21</v>
      </c>
    </row>
    <row r="7" spans="1:10" s="5" customFormat="1" ht="13.8" x14ac:dyDescent="0.25">
      <c r="A7" s="46" t="s">
        <v>22</v>
      </c>
      <c r="B7" s="32"/>
      <c r="C7" s="34"/>
      <c r="D7" s="23"/>
      <c r="E7" s="23"/>
      <c r="F7" s="23"/>
      <c r="G7" s="23" t="s">
        <v>23</v>
      </c>
      <c r="H7" s="24"/>
    </row>
    <row r="8" spans="1:10" ht="14.25" customHeight="1" x14ac:dyDescent="0.25">
      <c r="A8" s="19" t="s">
        <v>24</v>
      </c>
      <c r="B8" s="97">
        <v>5657.9000000000005</v>
      </c>
      <c r="C8" s="92">
        <v>5447.3</v>
      </c>
      <c r="D8" s="98">
        <v>3523.8</v>
      </c>
      <c r="E8" s="98">
        <v>1923.5</v>
      </c>
      <c r="F8" s="99">
        <v>210.60000000000002</v>
      </c>
      <c r="G8" s="99">
        <v>140.80000000000001</v>
      </c>
      <c r="H8" s="100">
        <v>69.8</v>
      </c>
    </row>
    <row r="9" spans="1:10" ht="14.25" customHeight="1" x14ac:dyDescent="0.25">
      <c r="A9" s="19" t="s">
        <v>25</v>
      </c>
      <c r="B9" s="92">
        <v>10753.000000000002</v>
      </c>
      <c r="C9" s="92">
        <v>9681.4000000000015</v>
      </c>
      <c r="D9" s="101">
        <v>6709.1</v>
      </c>
      <c r="E9" s="90">
        <v>2972.3</v>
      </c>
      <c r="F9" s="99">
        <v>1071.5999999999999</v>
      </c>
      <c r="G9" s="99">
        <v>318.39999999999998</v>
      </c>
      <c r="H9" s="100">
        <v>753.2</v>
      </c>
    </row>
    <row r="10" spans="1:10" ht="15.6" x14ac:dyDescent="0.25">
      <c r="A10" s="54" t="s">
        <v>26</v>
      </c>
      <c r="B10" s="92">
        <v>1101.0999999999999</v>
      </c>
      <c r="C10" s="92">
        <v>1093.5</v>
      </c>
      <c r="D10" s="92">
        <v>849.2</v>
      </c>
      <c r="E10" s="92">
        <v>244.3</v>
      </c>
      <c r="F10" s="99">
        <v>7.6</v>
      </c>
      <c r="G10" s="99">
        <v>4.2</v>
      </c>
      <c r="H10" s="100">
        <v>3.4</v>
      </c>
      <c r="I10" s="55"/>
    </row>
    <row r="11" spans="1:10" s="4" customFormat="1" x14ac:dyDescent="0.25">
      <c r="A11" s="20" t="s">
        <v>17</v>
      </c>
      <c r="B11" s="95">
        <v>16410.900000000001</v>
      </c>
      <c r="C11" s="95">
        <v>15128.7</v>
      </c>
      <c r="D11" s="95">
        <v>10232.900000000001</v>
      </c>
      <c r="E11" s="95">
        <v>4895.8</v>
      </c>
      <c r="F11" s="102">
        <v>1282.1999999999998</v>
      </c>
      <c r="G11" s="102">
        <v>459.2</v>
      </c>
      <c r="H11" s="103">
        <v>823</v>
      </c>
    </row>
    <row r="12" spans="1:10" s="4" customFormat="1" x14ac:dyDescent="0.25">
      <c r="B12" s="7"/>
      <c r="C12" s="7"/>
      <c r="D12" s="7"/>
      <c r="E12" s="7"/>
      <c r="F12" s="7"/>
      <c r="G12" s="7"/>
      <c r="H12" s="7"/>
    </row>
    <row r="13" spans="1:10" x14ac:dyDescent="0.25">
      <c r="A13" s="8" t="s">
        <v>28</v>
      </c>
    </row>
    <row r="14" spans="1:10" x14ac:dyDescent="0.25">
      <c r="A14" s="12" t="s">
        <v>81</v>
      </c>
    </row>
  </sheetData>
  <mergeCells count="1">
    <mergeCell ref="C5:E5"/>
  </mergeCells>
  <phoneticPr fontId="0" type="noConversion"/>
  <pageMargins left="0.6692913385826772" right="0.19685039370078741" top="0.98425196850393704" bottom="0.98425196850393704" header="0.51181102362204722" footer="0.51181102362204722"/>
  <pageSetup paperSize="9" scale="96" orientation="landscape" r:id="rId1"/>
  <headerFooter alignWithMargins="0"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6"/>
  <sheetViews>
    <sheetView showGridLines="0" zoomScaleNormal="100" workbookViewId="0">
      <selection sqref="A1:K15"/>
    </sheetView>
  </sheetViews>
  <sheetFormatPr baseColWidth="10" defaultColWidth="11.44140625" defaultRowHeight="13.2" x14ac:dyDescent="0.25"/>
  <cols>
    <col min="1" max="1" width="60.44140625" customWidth="1"/>
    <col min="2" max="4" width="11.5546875" customWidth="1"/>
    <col min="5" max="5" width="14.6640625" customWidth="1"/>
    <col min="6" max="6" width="11.5546875" customWidth="1"/>
    <col min="7" max="7" width="12.6640625" customWidth="1"/>
    <col min="8" max="8" width="14.88671875" customWidth="1"/>
    <col min="9" max="9" width="11.5546875" customWidth="1"/>
    <col min="10" max="10" width="12.109375" customWidth="1"/>
    <col min="11" max="11" width="14" customWidth="1"/>
  </cols>
  <sheetData>
    <row r="1" spans="1:13" x14ac:dyDescent="0.25">
      <c r="A1" s="17" t="s">
        <v>11</v>
      </c>
    </row>
    <row r="2" spans="1:13" s="2" customFormat="1" ht="17.399999999999999" x14ac:dyDescent="0.3">
      <c r="A2" s="1" t="s">
        <v>29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2" customFormat="1" ht="15.6" x14ac:dyDescent="0.3">
      <c r="A3" s="18" t="s">
        <v>30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spans="1:13" ht="14.25" customHeight="1" x14ac:dyDescent="0.25">
      <c r="A5" s="47"/>
      <c r="B5" s="27" t="s">
        <v>31</v>
      </c>
      <c r="C5" s="109" t="s">
        <v>32</v>
      </c>
      <c r="D5" s="108"/>
      <c r="E5" s="110"/>
      <c r="F5" s="109" t="s">
        <v>33</v>
      </c>
      <c r="G5" s="108"/>
      <c r="H5" s="108"/>
      <c r="I5" s="38" t="s">
        <v>34</v>
      </c>
      <c r="J5" s="108" t="s">
        <v>35</v>
      </c>
      <c r="K5" s="108"/>
    </row>
    <row r="6" spans="1:13" ht="14.25" customHeight="1" x14ac:dyDescent="0.25">
      <c r="A6" s="48"/>
      <c r="B6" s="26" t="s">
        <v>17</v>
      </c>
      <c r="C6" s="29" t="s">
        <v>17</v>
      </c>
      <c r="D6" s="28" t="s">
        <v>36</v>
      </c>
      <c r="E6" s="29" t="s">
        <v>37</v>
      </c>
      <c r="F6" s="26" t="s">
        <v>17</v>
      </c>
      <c r="G6" s="29" t="s">
        <v>38</v>
      </c>
      <c r="H6" s="26" t="s">
        <v>39</v>
      </c>
      <c r="I6" s="29" t="s">
        <v>40</v>
      </c>
      <c r="J6" s="26" t="s">
        <v>17</v>
      </c>
      <c r="K6" s="28" t="s">
        <v>41</v>
      </c>
    </row>
    <row r="7" spans="1:13" ht="14.25" customHeight="1" x14ac:dyDescent="0.25">
      <c r="A7" s="48"/>
      <c r="B7" s="29"/>
      <c r="C7" s="26"/>
      <c r="D7" s="28" t="s">
        <v>42</v>
      </c>
      <c r="E7" s="28"/>
      <c r="F7" s="28"/>
      <c r="G7" s="28" t="s">
        <v>43</v>
      </c>
      <c r="H7" s="29"/>
      <c r="I7" s="29"/>
      <c r="J7" s="26"/>
      <c r="K7" s="28" t="s">
        <v>44</v>
      </c>
    </row>
    <row r="8" spans="1:13" s="5" customFormat="1" ht="13.8" x14ac:dyDescent="0.25">
      <c r="A8" s="49" t="s">
        <v>22</v>
      </c>
      <c r="B8" s="30"/>
      <c r="C8" s="40"/>
      <c r="D8" s="15" t="s">
        <v>45</v>
      </c>
      <c r="E8" s="15"/>
      <c r="F8" s="15"/>
      <c r="G8" s="15" t="s">
        <v>46</v>
      </c>
      <c r="H8" s="25"/>
      <c r="I8" s="39"/>
      <c r="J8" s="37"/>
      <c r="K8" s="25"/>
    </row>
    <row r="9" spans="1:13" ht="14.25" customHeight="1" x14ac:dyDescent="0.25">
      <c r="A9" s="19" t="s">
        <v>24</v>
      </c>
      <c r="B9" s="89">
        <v>5657.9</v>
      </c>
      <c r="C9" s="89">
        <v>1899.4</v>
      </c>
      <c r="D9" s="90">
        <v>1599.3</v>
      </c>
      <c r="E9" s="90">
        <v>300.10000000000002</v>
      </c>
      <c r="F9" s="89">
        <v>2795.9</v>
      </c>
      <c r="G9" s="90">
        <v>823.6</v>
      </c>
      <c r="H9" s="90">
        <v>1972.3</v>
      </c>
      <c r="I9" s="90">
        <v>228.2</v>
      </c>
      <c r="J9" s="90">
        <v>734.4</v>
      </c>
      <c r="K9" s="91">
        <v>316.3</v>
      </c>
      <c r="M9" s="53"/>
    </row>
    <row r="10" spans="1:13" ht="14.25" customHeight="1" x14ac:dyDescent="0.25">
      <c r="A10" s="19" t="s">
        <v>25</v>
      </c>
      <c r="B10" s="89">
        <v>10753</v>
      </c>
      <c r="C10" s="89">
        <v>695.5</v>
      </c>
      <c r="D10" s="90">
        <v>649.70000000000005</v>
      </c>
      <c r="E10" s="90">
        <v>45.8</v>
      </c>
      <c r="F10" s="89">
        <v>9128.1</v>
      </c>
      <c r="G10" s="90">
        <v>7055</v>
      </c>
      <c r="H10" s="90">
        <v>2073.1</v>
      </c>
      <c r="I10" s="90">
        <v>321.5</v>
      </c>
      <c r="J10" s="90">
        <v>607.9</v>
      </c>
      <c r="K10" s="91">
        <v>245.6</v>
      </c>
      <c r="M10" s="53"/>
    </row>
    <row r="11" spans="1:13" s="55" customFormat="1" ht="15.6" x14ac:dyDescent="0.25">
      <c r="A11" s="54" t="s">
        <v>26</v>
      </c>
      <c r="B11" s="92">
        <v>1101.1000000000001</v>
      </c>
      <c r="C11" s="92">
        <v>31.6</v>
      </c>
      <c r="D11" s="92">
        <v>31.6</v>
      </c>
      <c r="E11" s="93">
        <v>0</v>
      </c>
      <c r="F11" s="92">
        <v>1021.9</v>
      </c>
      <c r="G11" s="92">
        <v>990.5</v>
      </c>
      <c r="H11" s="92">
        <v>31.4</v>
      </c>
      <c r="I11" s="92">
        <v>43.9</v>
      </c>
      <c r="J11" s="92">
        <v>3.7</v>
      </c>
      <c r="K11" s="94">
        <v>2.1</v>
      </c>
    </row>
    <row r="12" spans="1:13" s="4" customFormat="1" ht="14.25" customHeight="1" x14ac:dyDescent="0.25">
      <c r="A12" s="20" t="s">
        <v>17</v>
      </c>
      <c r="B12" s="95">
        <v>16410.900000000001</v>
      </c>
      <c r="C12" s="95">
        <v>2594.9</v>
      </c>
      <c r="D12" s="95">
        <v>2249</v>
      </c>
      <c r="E12" s="95">
        <v>345.90000000000003</v>
      </c>
      <c r="F12" s="95">
        <v>11924</v>
      </c>
      <c r="G12" s="95">
        <v>7878.6</v>
      </c>
      <c r="H12" s="95">
        <v>4045.3999999999996</v>
      </c>
      <c r="I12" s="95">
        <v>549.70000000000005</v>
      </c>
      <c r="J12" s="95">
        <v>1342.3</v>
      </c>
      <c r="K12" s="96">
        <v>561.9</v>
      </c>
    </row>
    <row r="13" spans="1:13" s="4" customFormat="1" x14ac:dyDescent="0.25">
      <c r="B13" s="63"/>
      <c r="C13" s="6"/>
      <c r="D13" s="6"/>
      <c r="E13" s="6"/>
      <c r="F13" s="6"/>
      <c r="G13" s="6"/>
      <c r="H13" s="6"/>
      <c r="I13" s="6"/>
      <c r="J13" s="6"/>
    </row>
    <row r="14" spans="1:13" x14ac:dyDescent="0.25">
      <c r="A14" s="8" t="s">
        <v>47</v>
      </c>
    </row>
    <row r="15" spans="1:13" x14ac:dyDescent="0.25">
      <c r="A15" s="12" t="s">
        <v>81</v>
      </c>
    </row>
    <row r="16" spans="1:13" x14ac:dyDescent="0.25">
      <c r="B16" s="53"/>
      <c r="C16" s="53"/>
      <c r="D16" s="53"/>
      <c r="E16" s="53"/>
      <c r="F16" s="53"/>
      <c r="G16" s="53"/>
      <c r="H16" s="53"/>
      <c r="I16" s="53"/>
      <c r="J16" s="53"/>
      <c r="K16" s="53"/>
    </row>
  </sheetData>
  <mergeCells count="3">
    <mergeCell ref="J5:K5"/>
    <mergeCell ref="C5:E5"/>
    <mergeCell ref="F5:H5"/>
  </mergeCells>
  <phoneticPr fontId="0" type="noConversion"/>
  <pageMargins left="0.19685039370078741" right="0.15748031496062992" top="0.98425196850393704" bottom="0.98425196850393704" header="0.51181102362204722" footer="0.51181102362204722"/>
  <pageSetup paperSize="9" scale="77" orientation="landscape" r:id="rId1"/>
  <headerFooter alignWithMargins="0">
    <oddFooter>Side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2"/>
  <sheetViews>
    <sheetView showGridLines="0" zoomScaleNormal="100" workbookViewId="0">
      <selection sqref="A1:H19"/>
    </sheetView>
  </sheetViews>
  <sheetFormatPr baseColWidth="10" defaultColWidth="9.109375" defaultRowHeight="13.2" x14ac:dyDescent="0.25"/>
  <cols>
    <col min="1" max="1" width="59.109375" customWidth="1"/>
    <col min="2" max="6" width="11.109375" customWidth="1"/>
    <col min="7" max="7" width="13.109375" customWidth="1"/>
    <col min="8" max="8" width="15.33203125" customWidth="1"/>
  </cols>
  <sheetData>
    <row r="1" spans="1:11" x14ac:dyDescent="0.25">
      <c r="A1" s="17" t="s">
        <v>11</v>
      </c>
    </row>
    <row r="2" spans="1:11" s="2" customFormat="1" ht="17.399999999999999" x14ac:dyDescent="0.3">
      <c r="A2" s="1" t="s">
        <v>48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2" customFormat="1" ht="15.6" x14ac:dyDescent="0.3">
      <c r="A3" s="51" t="s">
        <v>49</v>
      </c>
      <c r="B3" s="4"/>
      <c r="C3" s="4"/>
      <c r="D3" s="4"/>
      <c r="E3" s="4"/>
      <c r="F3" s="4"/>
      <c r="G3" s="4"/>
      <c r="H3" s="4"/>
      <c r="I3" s="4"/>
      <c r="J3" s="4"/>
      <c r="K3" s="4"/>
    </row>
    <row r="5" spans="1:11" ht="14.25" customHeight="1" x14ac:dyDescent="0.25">
      <c r="A5" s="111" t="s">
        <v>50</v>
      </c>
      <c r="B5" s="33"/>
      <c r="C5" s="105" t="s">
        <v>15</v>
      </c>
      <c r="D5" s="106"/>
      <c r="E5" s="107"/>
      <c r="F5" s="105" t="s">
        <v>16</v>
      </c>
      <c r="G5" s="106"/>
      <c r="H5" s="106"/>
    </row>
    <row r="6" spans="1:11" ht="13.8" x14ac:dyDescent="0.25">
      <c r="A6" s="112"/>
      <c r="B6" s="32" t="s">
        <v>17</v>
      </c>
      <c r="C6" s="35" t="s">
        <v>17</v>
      </c>
      <c r="D6" s="35" t="s">
        <v>18</v>
      </c>
      <c r="E6" s="36" t="s">
        <v>19</v>
      </c>
      <c r="F6" s="32" t="s">
        <v>17</v>
      </c>
      <c r="G6" s="35" t="s">
        <v>20</v>
      </c>
      <c r="H6" s="35" t="s">
        <v>21</v>
      </c>
    </row>
    <row r="7" spans="1:11" ht="13.8" x14ac:dyDescent="0.25">
      <c r="A7" s="113"/>
      <c r="B7" s="32"/>
      <c r="C7" s="34"/>
      <c r="D7" s="23"/>
      <c r="E7" s="23"/>
      <c r="F7" s="23"/>
      <c r="G7" s="23" t="s">
        <v>23</v>
      </c>
      <c r="H7" s="24"/>
    </row>
    <row r="8" spans="1:11" ht="14.25" customHeight="1" x14ac:dyDescent="0.25">
      <c r="A8" s="19" t="s">
        <v>51</v>
      </c>
      <c r="B8" s="85">
        <v>2287.6000000000004</v>
      </c>
      <c r="C8" s="10">
        <v>1549.3000000000002</v>
      </c>
      <c r="D8" s="10">
        <v>1016.2</v>
      </c>
      <c r="E8" s="10">
        <v>533.1</v>
      </c>
      <c r="F8" s="10">
        <v>738.3</v>
      </c>
      <c r="G8" s="10">
        <v>158.9</v>
      </c>
      <c r="H8" s="14">
        <v>579.4</v>
      </c>
      <c r="K8" s="22"/>
    </row>
    <row r="9" spans="1:11" ht="14.25" customHeight="1" x14ac:dyDescent="0.25">
      <c r="A9" s="19" t="s">
        <v>52</v>
      </c>
      <c r="B9" s="10">
        <v>4768.2999999999993</v>
      </c>
      <c r="C9" s="10">
        <v>4575.3999999999996</v>
      </c>
      <c r="D9" s="10">
        <v>2970.4</v>
      </c>
      <c r="E9" s="10">
        <v>1605</v>
      </c>
      <c r="F9" s="10">
        <v>192.89999999999998</v>
      </c>
      <c r="G9" s="10">
        <v>111.6</v>
      </c>
      <c r="H9" s="14">
        <v>81.3</v>
      </c>
      <c r="K9" s="22"/>
    </row>
    <row r="10" spans="1:11" ht="14.25" customHeight="1" x14ac:dyDescent="0.25">
      <c r="A10" s="19" t="s">
        <v>53</v>
      </c>
      <c r="B10" s="10">
        <v>1602.2999999999997</v>
      </c>
      <c r="C10" s="10">
        <v>1547.1999999999998</v>
      </c>
      <c r="D10" s="10">
        <v>1045.5999999999999</v>
      </c>
      <c r="E10" s="10">
        <v>501.6</v>
      </c>
      <c r="F10" s="10">
        <v>55.1</v>
      </c>
      <c r="G10" s="10">
        <v>26.3</v>
      </c>
      <c r="H10" s="14">
        <v>28.8</v>
      </c>
      <c r="K10" s="22"/>
    </row>
    <row r="11" spans="1:11" ht="14.25" customHeight="1" x14ac:dyDescent="0.25">
      <c r="A11" s="19" t="s">
        <v>54</v>
      </c>
      <c r="B11" s="10">
        <v>1269.8</v>
      </c>
      <c r="C11" s="10">
        <v>1264.5</v>
      </c>
      <c r="D11" s="10">
        <v>950.2</v>
      </c>
      <c r="E11" s="10">
        <v>314.3</v>
      </c>
      <c r="F11" s="10">
        <v>5.3</v>
      </c>
      <c r="G11" s="10">
        <v>5.0999999999999996</v>
      </c>
      <c r="H11" s="14">
        <v>0.2</v>
      </c>
      <c r="K11" s="22"/>
    </row>
    <row r="12" spans="1:11" ht="15.6" x14ac:dyDescent="0.25">
      <c r="A12" s="3" t="s">
        <v>55</v>
      </c>
      <c r="B12" s="11">
        <v>9927.9999999999982</v>
      </c>
      <c r="C12" s="11">
        <v>8936.4</v>
      </c>
      <c r="D12" s="11">
        <v>5982.4000000000005</v>
      </c>
      <c r="E12" s="11">
        <v>2954</v>
      </c>
      <c r="F12" s="11">
        <v>991.59999999999991</v>
      </c>
      <c r="G12" s="11">
        <v>301.90000000000003</v>
      </c>
      <c r="H12" s="13">
        <v>689.69999999999993</v>
      </c>
      <c r="K12" s="22"/>
    </row>
    <row r="13" spans="1:11" ht="15.6" x14ac:dyDescent="0.25">
      <c r="A13" s="19" t="s">
        <v>56</v>
      </c>
      <c r="B13" s="10">
        <v>1101.0999999999999</v>
      </c>
      <c r="C13" s="10">
        <v>1093.5</v>
      </c>
      <c r="D13" s="10">
        <v>849.2</v>
      </c>
      <c r="E13" s="10">
        <v>244.3</v>
      </c>
      <c r="F13" s="10">
        <v>7.6</v>
      </c>
      <c r="G13" s="10">
        <v>4.2</v>
      </c>
      <c r="H13" s="88">
        <v>3.4</v>
      </c>
      <c r="K13" s="22"/>
    </row>
    <row r="14" spans="1:11" ht="15.6" x14ac:dyDescent="0.25">
      <c r="A14" s="19" t="s">
        <v>57</v>
      </c>
      <c r="B14" s="10">
        <v>5381.8</v>
      </c>
      <c r="C14" s="10">
        <v>5098.8</v>
      </c>
      <c r="D14" s="10">
        <v>3401.3</v>
      </c>
      <c r="E14" s="10">
        <v>1697.5</v>
      </c>
      <c r="F14" s="10">
        <v>283</v>
      </c>
      <c r="G14" s="10">
        <v>153.1</v>
      </c>
      <c r="H14" s="14">
        <v>129.9</v>
      </c>
      <c r="K14" s="22"/>
    </row>
    <row r="15" spans="1:11" s="4" customFormat="1" x14ac:dyDescent="0.25">
      <c r="A15" s="3" t="s">
        <v>17</v>
      </c>
      <c r="B15" s="11">
        <v>16410.899999999998</v>
      </c>
      <c r="C15" s="11">
        <v>15128.7</v>
      </c>
      <c r="D15" s="11">
        <v>10232.900000000001</v>
      </c>
      <c r="E15" s="11">
        <v>4895.8</v>
      </c>
      <c r="F15" s="11">
        <v>1282.1999999999998</v>
      </c>
      <c r="G15" s="11">
        <v>459.20000000000005</v>
      </c>
      <c r="H15" s="13">
        <v>822.99999999999989</v>
      </c>
      <c r="K15" s="22"/>
    </row>
    <row r="16" spans="1:11" s="4" customFormat="1" x14ac:dyDescent="0.25">
      <c r="B16" s="7"/>
      <c r="C16" s="7"/>
      <c r="D16" s="7"/>
      <c r="E16" s="7"/>
      <c r="F16" s="7"/>
      <c r="G16" s="7"/>
      <c r="H16" s="7"/>
    </row>
    <row r="17" spans="1:10" x14ac:dyDescent="0.25">
      <c r="A17" s="8" t="s">
        <v>58</v>
      </c>
    </row>
    <row r="18" spans="1:10" x14ac:dyDescent="0.25">
      <c r="A18" s="8" t="s">
        <v>59</v>
      </c>
    </row>
    <row r="19" spans="1:10" x14ac:dyDescent="0.25">
      <c r="A19" s="8" t="s">
        <v>60</v>
      </c>
    </row>
    <row r="20" spans="1:10" x14ac:dyDescent="0.25">
      <c r="A20" s="12" t="s">
        <v>81</v>
      </c>
    </row>
    <row r="22" spans="1:10" x14ac:dyDescent="0.25">
      <c r="B22" s="52"/>
      <c r="C22" s="52"/>
      <c r="D22" s="52"/>
      <c r="E22" s="52"/>
      <c r="G22" s="52"/>
      <c r="H22" s="52"/>
      <c r="I22" s="52"/>
      <c r="J22" s="52"/>
    </row>
    <row r="23" spans="1:10" x14ac:dyDescent="0.25">
      <c r="B23" s="52"/>
      <c r="C23" s="52"/>
      <c r="D23" s="52"/>
      <c r="E23" s="52"/>
      <c r="G23" s="52"/>
      <c r="H23" s="52"/>
      <c r="I23" s="52"/>
      <c r="J23" s="52"/>
    </row>
    <row r="24" spans="1:10" x14ac:dyDescent="0.25">
      <c r="B24" s="52"/>
      <c r="C24" s="52"/>
      <c r="D24" s="52"/>
      <c r="E24" s="52"/>
      <c r="G24" s="52"/>
      <c r="H24" s="52"/>
      <c r="I24" s="52"/>
      <c r="J24" s="52"/>
    </row>
    <row r="25" spans="1:10" x14ac:dyDescent="0.25">
      <c r="B25" s="52"/>
      <c r="C25" s="52"/>
      <c r="D25" s="52"/>
      <c r="E25" s="52"/>
      <c r="G25" s="52"/>
      <c r="H25" s="52"/>
      <c r="I25" s="52"/>
      <c r="J25" s="52"/>
    </row>
    <row r="26" spans="1:10" x14ac:dyDescent="0.25">
      <c r="B26" s="52"/>
      <c r="C26" s="52"/>
      <c r="D26" s="52"/>
      <c r="E26" s="52"/>
      <c r="G26" s="52"/>
      <c r="H26" s="52"/>
      <c r="I26" s="52"/>
      <c r="J26" s="52"/>
    </row>
    <row r="27" spans="1:10" x14ac:dyDescent="0.25">
      <c r="B27" s="52"/>
      <c r="C27" s="52"/>
      <c r="D27" s="52"/>
      <c r="E27" s="52"/>
    </row>
    <row r="28" spans="1:10" x14ac:dyDescent="0.25">
      <c r="B28" s="52"/>
      <c r="C28" s="52"/>
      <c r="D28" s="52"/>
      <c r="E28" s="52"/>
      <c r="G28" s="52"/>
      <c r="H28" s="52"/>
      <c r="I28" s="52"/>
      <c r="J28" s="52"/>
    </row>
    <row r="29" spans="1:10" x14ac:dyDescent="0.25">
      <c r="B29" s="52"/>
      <c r="C29" s="52"/>
      <c r="D29" s="52"/>
      <c r="E29" s="52"/>
    </row>
    <row r="30" spans="1:10" x14ac:dyDescent="0.25">
      <c r="B30" s="52"/>
      <c r="C30" s="52"/>
      <c r="D30" s="52"/>
      <c r="E30" s="52"/>
    </row>
    <row r="31" spans="1:10" x14ac:dyDescent="0.25">
      <c r="B31" s="52"/>
      <c r="C31" s="52"/>
      <c r="D31" s="52"/>
      <c r="E31" s="52"/>
    </row>
    <row r="32" spans="1:10" x14ac:dyDescent="0.25">
      <c r="B32" s="52"/>
      <c r="C32" s="52"/>
      <c r="D32" s="52"/>
      <c r="E32" s="52"/>
    </row>
  </sheetData>
  <mergeCells count="3">
    <mergeCell ref="C5:E5"/>
    <mergeCell ref="A5:A7"/>
    <mergeCell ref="F5:H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1"/>
  <sheetViews>
    <sheetView showGridLines="0" zoomScaleNormal="100" workbookViewId="0">
      <selection sqref="A1:K21"/>
    </sheetView>
  </sheetViews>
  <sheetFormatPr baseColWidth="10" defaultColWidth="11.44140625" defaultRowHeight="13.2" x14ac:dyDescent="0.25"/>
  <cols>
    <col min="1" max="1" width="53.109375" customWidth="1"/>
    <col min="5" max="5" width="13.44140625" customWidth="1"/>
    <col min="7" max="7" width="12.5546875" customWidth="1"/>
    <col min="8" max="8" width="15.5546875" customWidth="1"/>
    <col min="11" max="11" width="13.5546875" customWidth="1"/>
  </cols>
  <sheetData>
    <row r="1" spans="1:14" x14ac:dyDescent="0.25">
      <c r="A1" s="17" t="s">
        <v>11</v>
      </c>
    </row>
    <row r="2" spans="1:14" ht="17.399999999999999" x14ac:dyDescent="0.3">
      <c r="A2" s="1" t="s">
        <v>61</v>
      </c>
      <c r="B2" s="4"/>
      <c r="C2" s="4"/>
      <c r="D2" s="4"/>
      <c r="E2" s="4"/>
      <c r="F2" s="4"/>
      <c r="G2" s="4"/>
      <c r="H2" s="4"/>
      <c r="I2" s="4"/>
      <c r="J2" s="4"/>
    </row>
    <row r="3" spans="1:14" ht="15.6" x14ac:dyDescent="0.3">
      <c r="A3" s="18" t="s">
        <v>62</v>
      </c>
      <c r="B3" s="4"/>
      <c r="C3" s="4"/>
      <c r="D3" s="4"/>
      <c r="E3" s="4"/>
      <c r="F3" s="4"/>
      <c r="G3" s="4"/>
      <c r="H3" s="4"/>
      <c r="I3" s="4"/>
      <c r="J3" s="4"/>
    </row>
    <row r="5" spans="1:14" ht="14.25" customHeight="1" x14ac:dyDescent="0.25">
      <c r="A5" s="114" t="s">
        <v>22</v>
      </c>
      <c r="B5" s="117" t="s">
        <v>31</v>
      </c>
      <c r="C5" s="108" t="s">
        <v>32</v>
      </c>
      <c r="D5" s="108"/>
      <c r="E5" s="108"/>
      <c r="F5" s="109" t="s">
        <v>33</v>
      </c>
      <c r="G5" s="108"/>
      <c r="H5" s="110"/>
      <c r="I5" s="27" t="s">
        <v>34</v>
      </c>
      <c r="J5" s="109" t="s">
        <v>35</v>
      </c>
      <c r="K5" s="108"/>
    </row>
    <row r="6" spans="1:14" ht="14.25" customHeight="1" x14ac:dyDescent="0.25">
      <c r="A6" s="115"/>
      <c r="B6" s="118"/>
      <c r="C6" s="26" t="s">
        <v>17</v>
      </c>
      <c r="D6" s="29" t="s">
        <v>36</v>
      </c>
      <c r="E6" s="29" t="s">
        <v>37</v>
      </c>
      <c r="F6" s="28" t="s">
        <v>17</v>
      </c>
      <c r="G6" s="29" t="s">
        <v>63</v>
      </c>
      <c r="H6" s="29" t="s">
        <v>39</v>
      </c>
      <c r="I6" s="29" t="s">
        <v>40</v>
      </c>
      <c r="J6" s="29" t="s">
        <v>17</v>
      </c>
      <c r="K6" s="26" t="s">
        <v>41</v>
      </c>
    </row>
    <row r="7" spans="1:14" ht="13.8" x14ac:dyDescent="0.25">
      <c r="A7" s="115"/>
      <c r="B7" s="118"/>
      <c r="C7" s="31"/>
      <c r="D7" s="26" t="s">
        <v>42</v>
      </c>
      <c r="E7" s="29"/>
      <c r="F7" s="26"/>
      <c r="G7" s="29" t="s">
        <v>43</v>
      </c>
      <c r="H7" s="29"/>
      <c r="I7" s="29"/>
      <c r="J7" s="28"/>
      <c r="K7" s="28" t="s">
        <v>44</v>
      </c>
    </row>
    <row r="8" spans="1:14" ht="13.8" x14ac:dyDescent="0.25">
      <c r="A8" s="116"/>
      <c r="B8" s="119"/>
      <c r="C8" s="26"/>
      <c r="D8" s="30" t="s">
        <v>45</v>
      </c>
      <c r="E8" s="30"/>
      <c r="F8" s="30"/>
      <c r="G8" s="29" t="s">
        <v>46</v>
      </c>
      <c r="H8" s="30"/>
      <c r="I8" s="30"/>
      <c r="J8" s="30" t="s">
        <v>17</v>
      </c>
      <c r="K8" s="28"/>
    </row>
    <row r="9" spans="1:14" ht="14.25" customHeight="1" x14ac:dyDescent="0.25">
      <c r="A9" s="19" t="s">
        <v>51</v>
      </c>
      <c r="B9" s="85">
        <v>2287.6</v>
      </c>
      <c r="C9" s="85">
        <v>369.09999999999997</v>
      </c>
      <c r="D9" s="85">
        <v>366.9</v>
      </c>
      <c r="E9" s="85">
        <v>2.2000000000000002</v>
      </c>
      <c r="F9" s="10">
        <v>1719.6999999999998</v>
      </c>
      <c r="G9" s="85">
        <v>1102.0999999999999</v>
      </c>
      <c r="H9" s="10">
        <v>617.6</v>
      </c>
      <c r="I9" s="85">
        <v>102.9</v>
      </c>
      <c r="J9" s="10">
        <v>95.9</v>
      </c>
      <c r="K9" s="86">
        <v>29.5</v>
      </c>
      <c r="L9" s="22"/>
      <c r="M9" s="21"/>
      <c r="N9" s="22"/>
    </row>
    <row r="10" spans="1:14" ht="14.25" customHeight="1" x14ac:dyDescent="0.25">
      <c r="A10" s="19" t="s">
        <v>52</v>
      </c>
      <c r="B10" s="10">
        <v>4768.3</v>
      </c>
      <c r="C10" s="10">
        <v>1689.6999999999998</v>
      </c>
      <c r="D10" s="10">
        <v>1404.8</v>
      </c>
      <c r="E10" s="10">
        <v>284.89999999999998</v>
      </c>
      <c r="F10" s="10">
        <v>2148.6000000000004</v>
      </c>
      <c r="G10" s="10">
        <v>562.70000000000005</v>
      </c>
      <c r="H10" s="10">
        <v>1585.9</v>
      </c>
      <c r="I10" s="10">
        <v>197</v>
      </c>
      <c r="J10" s="10">
        <v>733</v>
      </c>
      <c r="K10" s="14">
        <v>272.8</v>
      </c>
      <c r="L10" s="22"/>
      <c r="M10" s="21"/>
      <c r="N10" s="22"/>
    </row>
    <row r="11" spans="1:14" ht="14.25" customHeight="1" x14ac:dyDescent="0.25">
      <c r="A11" s="19" t="s">
        <v>53</v>
      </c>
      <c r="B11" s="10">
        <v>1602.3000000000002</v>
      </c>
      <c r="C11" s="10">
        <v>157.5</v>
      </c>
      <c r="D11" s="10">
        <v>144.6</v>
      </c>
      <c r="E11" s="10">
        <v>12.9</v>
      </c>
      <c r="F11" s="10">
        <v>1210.2</v>
      </c>
      <c r="G11" s="10">
        <v>595.6</v>
      </c>
      <c r="H11" s="10">
        <v>614.6</v>
      </c>
      <c r="I11" s="10">
        <v>59.2</v>
      </c>
      <c r="J11" s="10">
        <v>175.4</v>
      </c>
      <c r="K11" s="14">
        <v>89.2</v>
      </c>
      <c r="L11" s="22"/>
      <c r="M11" s="21"/>
      <c r="N11" s="22"/>
    </row>
    <row r="12" spans="1:14" ht="14.25" customHeight="1" x14ac:dyDescent="0.25">
      <c r="A12" s="19" t="s">
        <v>54</v>
      </c>
      <c r="B12" s="10">
        <v>1269.8000000000002</v>
      </c>
      <c r="C12" s="10">
        <v>107.5</v>
      </c>
      <c r="D12" s="10">
        <v>103.4</v>
      </c>
      <c r="E12" s="10">
        <v>4.0999999999999996</v>
      </c>
      <c r="F12" s="10">
        <v>1004.7</v>
      </c>
      <c r="G12" s="10">
        <v>387.5</v>
      </c>
      <c r="H12" s="10">
        <v>617.20000000000005</v>
      </c>
      <c r="I12" s="10">
        <v>29.4</v>
      </c>
      <c r="J12" s="10">
        <v>128.19999999999999</v>
      </c>
      <c r="K12" s="14">
        <v>53.6</v>
      </c>
      <c r="L12" s="22"/>
      <c r="M12" s="21"/>
      <c r="N12" s="22"/>
    </row>
    <row r="13" spans="1:14" ht="15.6" x14ac:dyDescent="0.25">
      <c r="A13" s="3" t="s">
        <v>55</v>
      </c>
      <c r="B13" s="11">
        <v>9928</v>
      </c>
      <c r="C13" s="11">
        <v>2323.7999999999997</v>
      </c>
      <c r="D13" s="11">
        <v>2019.6999999999998</v>
      </c>
      <c r="E13" s="11">
        <v>304.09999999999997</v>
      </c>
      <c r="F13" s="11">
        <v>6083.2</v>
      </c>
      <c r="G13" s="11">
        <v>2647.9</v>
      </c>
      <c r="H13" s="11">
        <v>3435.3</v>
      </c>
      <c r="I13" s="11">
        <v>388.49999999999994</v>
      </c>
      <c r="J13" s="11">
        <v>1132.5</v>
      </c>
      <c r="K13" s="13">
        <v>445.1</v>
      </c>
      <c r="L13" s="22"/>
      <c r="M13" s="22"/>
      <c r="N13" s="22"/>
    </row>
    <row r="14" spans="1:14" s="55" customFormat="1" ht="15.6" x14ac:dyDescent="0.25">
      <c r="A14" s="19" t="s">
        <v>56</v>
      </c>
      <c r="B14" s="10">
        <v>1101.1000000000001</v>
      </c>
      <c r="C14" s="10">
        <v>31.6</v>
      </c>
      <c r="D14" s="10">
        <v>31.6</v>
      </c>
      <c r="E14" s="87">
        <v>0</v>
      </c>
      <c r="F14" s="10">
        <v>1021.9</v>
      </c>
      <c r="G14" s="10">
        <v>990.5</v>
      </c>
      <c r="H14" s="10">
        <v>31.4</v>
      </c>
      <c r="I14" s="10">
        <v>43.9</v>
      </c>
      <c r="J14" s="10">
        <v>3.7</v>
      </c>
      <c r="K14" s="14">
        <v>2.1</v>
      </c>
      <c r="N14" s="22"/>
    </row>
    <row r="15" spans="1:14" ht="15.6" x14ac:dyDescent="0.25">
      <c r="A15" s="19" t="s">
        <v>57</v>
      </c>
      <c r="B15" s="10">
        <v>5381.8</v>
      </c>
      <c r="C15" s="10">
        <v>239.5</v>
      </c>
      <c r="D15" s="10">
        <v>197.7</v>
      </c>
      <c r="E15" s="10">
        <v>41.8</v>
      </c>
      <c r="F15" s="10">
        <v>4818.8999999999996</v>
      </c>
      <c r="G15" s="10">
        <v>4240.2</v>
      </c>
      <c r="H15" s="10">
        <v>578.70000000000005</v>
      </c>
      <c r="I15" s="10">
        <v>117.3</v>
      </c>
      <c r="J15" s="10">
        <v>206.1</v>
      </c>
      <c r="K15" s="14">
        <v>114.7</v>
      </c>
      <c r="L15" s="22"/>
      <c r="M15" s="22"/>
      <c r="N15" s="22"/>
    </row>
    <row r="16" spans="1:14" x14ac:dyDescent="0.25">
      <c r="A16" s="3" t="s">
        <v>17</v>
      </c>
      <c r="B16" s="11">
        <v>16410.900000000001</v>
      </c>
      <c r="C16" s="11">
        <v>2594.8999999999996</v>
      </c>
      <c r="D16" s="11">
        <v>2248.9999999999995</v>
      </c>
      <c r="E16" s="11">
        <v>345.9</v>
      </c>
      <c r="F16" s="11">
        <v>11924</v>
      </c>
      <c r="G16" s="11">
        <v>7878.6</v>
      </c>
      <c r="H16" s="11">
        <v>4045.4000000000005</v>
      </c>
      <c r="I16" s="11">
        <v>549.69999999999993</v>
      </c>
      <c r="J16" s="11">
        <v>1342.3</v>
      </c>
      <c r="K16" s="13">
        <v>561.90000000000009</v>
      </c>
      <c r="N16" s="22"/>
    </row>
    <row r="17" spans="1:11" x14ac:dyDescent="0.25">
      <c r="A17" s="4"/>
      <c r="B17" s="83"/>
      <c r="C17" s="83"/>
      <c r="D17" s="83"/>
      <c r="E17" s="83"/>
      <c r="F17" s="83"/>
      <c r="G17" s="83"/>
      <c r="H17" s="83"/>
      <c r="I17" s="83"/>
      <c r="J17" s="83"/>
      <c r="K17" s="83"/>
    </row>
    <row r="18" spans="1:11" x14ac:dyDescent="0.25">
      <c r="A18" s="8" t="s">
        <v>58</v>
      </c>
      <c r="C18" s="52"/>
      <c r="F18" s="52"/>
    </row>
    <row r="19" spans="1:11" x14ac:dyDescent="0.25">
      <c r="A19" s="8" t="s">
        <v>64</v>
      </c>
    </row>
    <row r="20" spans="1:11" x14ac:dyDescent="0.25">
      <c r="A20" s="8" t="s">
        <v>65</v>
      </c>
    </row>
    <row r="21" spans="1:11" x14ac:dyDescent="0.25">
      <c r="A21" s="12" t="s">
        <v>81</v>
      </c>
    </row>
  </sheetData>
  <mergeCells count="5">
    <mergeCell ref="J5:K5"/>
    <mergeCell ref="A5:A8"/>
    <mergeCell ref="B5:B8"/>
    <mergeCell ref="C5:E5"/>
    <mergeCell ref="F5:H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7"/>
  <sheetViews>
    <sheetView showGridLines="0" workbookViewId="0">
      <selection sqref="A1:E13"/>
    </sheetView>
  </sheetViews>
  <sheetFormatPr baseColWidth="10" defaultColWidth="11.44140625" defaultRowHeight="13.2" x14ac:dyDescent="0.25"/>
  <cols>
    <col min="1" max="1" width="57.5546875" customWidth="1"/>
    <col min="3" max="3" width="25.5546875" customWidth="1"/>
    <col min="5" max="5" width="24.6640625" bestFit="1" customWidth="1"/>
  </cols>
  <sheetData>
    <row r="1" spans="1:9" x14ac:dyDescent="0.25">
      <c r="A1" s="17" t="s">
        <v>11</v>
      </c>
    </row>
    <row r="2" spans="1:9" ht="17.399999999999999" x14ac:dyDescent="0.3">
      <c r="A2" s="1" t="s">
        <v>66</v>
      </c>
      <c r="B2" s="4"/>
      <c r="C2" s="4"/>
      <c r="D2" s="4"/>
      <c r="E2" s="4"/>
    </row>
    <row r="3" spans="1:9" ht="15.6" x14ac:dyDescent="0.3">
      <c r="A3" s="18" t="s">
        <v>67</v>
      </c>
      <c r="B3" s="4"/>
      <c r="C3" s="4"/>
      <c r="D3" s="4"/>
      <c r="E3" s="4"/>
    </row>
    <row r="5" spans="1:9" ht="13.8" x14ac:dyDescent="0.25">
      <c r="A5" s="122" t="s">
        <v>22</v>
      </c>
      <c r="B5" s="120" t="s">
        <v>68</v>
      </c>
      <c r="C5" s="120"/>
      <c r="D5" s="121" t="s">
        <v>69</v>
      </c>
      <c r="E5" s="120"/>
    </row>
    <row r="6" spans="1:9" ht="13.8" x14ac:dyDescent="0.25">
      <c r="A6" s="123"/>
      <c r="B6" s="43" t="s">
        <v>17</v>
      </c>
      <c r="C6" s="41" t="s">
        <v>70</v>
      </c>
      <c r="D6" s="41" t="s">
        <v>17</v>
      </c>
      <c r="E6" s="42" t="s">
        <v>70</v>
      </c>
    </row>
    <row r="7" spans="1:9" ht="14.25" customHeight="1" x14ac:dyDescent="0.25">
      <c r="A7" s="19" t="s">
        <v>24</v>
      </c>
      <c r="B7" s="10">
        <v>3644</v>
      </c>
      <c r="C7" s="10">
        <v>2538</v>
      </c>
      <c r="D7" s="10">
        <v>3307.5000000000005</v>
      </c>
      <c r="E7" s="14">
        <v>2389.6000000000004</v>
      </c>
      <c r="F7" s="16"/>
      <c r="G7" s="14"/>
      <c r="H7" s="50"/>
    </row>
    <row r="8" spans="1:9" ht="14.25" customHeight="1" x14ac:dyDescent="0.25">
      <c r="A8" s="19" t="s">
        <v>25</v>
      </c>
      <c r="B8" s="10">
        <v>10376</v>
      </c>
      <c r="C8" s="10">
        <v>6523</v>
      </c>
      <c r="D8" s="10">
        <v>6879.9000000000015</v>
      </c>
      <c r="E8" s="14">
        <v>4614.300000000002</v>
      </c>
      <c r="F8" s="16"/>
      <c r="G8" s="14"/>
      <c r="H8" s="50"/>
      <c r="I8" s="16"/>
    </row>
    <row r="9" spans="1:9" s="55" customFormat="1" ht="15.6" x14ac:dyDescent="0.25">
      <c r="A9" s="54" t="s">
        <v>26</v>
      </c>
      <c r="B9" s="56">
        <v>1885</v>
      </c>
      <c r="C9" s="10">
        <v>1147</v>
      </c>
      <c r="D9" s="10">
        <v>815.2</v>
      </c>
      <c r="E9" s="14">
        <v>480.90000000000003</v>
      </c>
      <c r="F9" s="14"/>
      <c r="G9" s="22"/>
      <c r="H9" s="50"/>
    </row>
    <row r="10" spans="1:9" x14ac:dyDescent="0.25">
      <c r="A10" s="11" t="s">
        <v>17</v>
      </c>
      <c r="B10" s="11">
        <v>14020</v>
      </c>
      <c r="C10" s="11">
        <v>9061</v>
      </c>
      <c r="D10" s="11">
        <v>10187.400000000001</v>
      </c>
      <c r="E10" s="13">
        <v>7003.9000000000024</v>
      </c>
      <c r="G10" s="22"/>
    </row>
    <row r="11" spans="1:9" x14ac:dyDescent="0.25">
      <c r="C11" s="16"/>
    </row>
    <row r="12" spans="1:9" x14ac:dyDescent="0.25">
      <c r="A12" s="8" t="s">
        <v>28</v>
      </c>
      <c r="C12" s="16"/>
      <c r="D12" s="16"/>
    </row>
    <row r="13" spans="1:9" x14ac:dyDescent="0.25">
      <c r="A13" s="12" t="s">
        <v>81</v>
      </c>
      <c r="C13" s="16"/>
    </row>
    <row r="14" spans="1:9" x14ac:dyDescent="0.25">
      <c r="C14" s="16"/>
    </row>
    <row r="17" spans="3:3" x14ac:dyDescent="0.25">
      <c r="C17" s="16"/>
    </row>
  </sheetData>
  <mergeCells count="3">
    <mergeCell ref="B5:C5"/>
    <mergeCell ref="D5:E5"/>
    <mergeCell ref="A5:A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4"/>
  <sheetViews>
    <sheetView showGridLines="0" workbookViewId="0">
      <selection sqref="A1:E19"/>
    </sheetView>
  </sheetViews>
  <sheetFormatPr baseColWidth="10" defaultColWidth="11.44140625" defaultRowHeight="13.2" x14ac:dyDescent="0.25"/>
  <cols>
    <col min="1" max="1" width="61.5546875" customWidth="1"/>
    <col min="3" max="3" width="23.109375" customWidth="1"/>
    <col min="5" max="5" width="23.5546875" customWidth="1"/>
  </cols>
  <sheetData>
    <row r="1" spans="1:8" x14ac:dyDescent="0.25">
      <c r="A1" s="17" t="s">
        <v>11</v>
      </c>
    </row>
    <row r="2" spans="1:8" ht="17.399999999999999" x14ac:dyDescent="0.3">
      <c r="A2" s="1" t="s">
        <v>71</v>
      </c>
      <c r="B2" s="4"/>
      <c r="C2" s="4"/>
      <c r="D2" s="4"/>
      <c r="E2" s="4"/>
    </row>
    <row r="3" spans="1:8" ht="15.6" x14ac:dyDescent="0.3">
      <c r="A3" s="18" t="s">
        <v>72</v>
      </c>
      <c r="B3" s="4"/>
      <c r="C3" s="4"/>
      <c r="D3" s="4"/>
      <c r="E3" s="4"/>
    </row>
    <row r="5" spans="1:8" ht="13.8" x14ac:dyDescent="0.25">
      <c r="A5" s="122" t="s">
        <v>22</v>
      </c>
      <c r="B5" s="120" t="s">
        <v>68</v>
      </c>
      <c r="C5" s="120"/>
      <c r="D5" s="121" t="s">
        <v>69</v>
      </c>
      <c r="E5" s="120"/>
      <c r="G5" s="55"/>
    </row>
    <row r="6" spans="1:8" ht="13.8" x14ac:dyDescent="0.25">
      <c r="A6" s="113"/>
      <c r="B6" s="43" t="s">
        <v>17</v>
      </c>
      <c r="C6" s="41" t="s">
        <v>70</v>
      </c>
      <c r="D6" s="41" t="s">
        <v>17</v>
      </c>
      <c r="E6" s="42" t="s">
        <v>70</v>
      </c>
    </row>
    <row r="7" spans="1:8" ht="14.25" customHeight="1" x14ac:dyDescent="0.25">
      <c r="A7" s="19" t="s">
        <v>51</v>
      </c>
      <c r="B7" s="10">
        <v>1480</v>
      </c>
      <c r="C7" s="10">
        <v>829</v>
      </c>
      <c r="D7" s="10">
        <v>1114.9000000000001</v>
      </c>
      <c r="E7" s="14">
        <v>671</v>
      </c>
      <c r="F7" s="16"/>
      <c r="G7" s="14"/>
      <c r="H7" s="16"/>
    </row>
    <row r="8" spans="1:8" ht="14.25" customHeight="1" x14ac:dyDescent="0.25">
      <c r="A8" s="19" t="s">
        <v>52</v>
      </c>
      <c r="B8" s="10">
        <v>3080</v>
      </c>
      <c r="C8" s="10">
        <v>1988</v>
      </c>
      <c r="D8" s="10">
        <v>2708.3999999999996</v>
      </c>
      <c r="E8" s="14">
        <v>1902.7999999999997</v>
      </c>
      <c r="F8" s="16"/>
      <c r="G8" s="14"/>
      <c r="H8" s="16"/>
    </row>
    <row r="9" spans="1:8" ht="14.25" customHeight="1" x14ac:dyDescent="0.25">
      <c r="A9" s="19" t="s">
        <v>53</v>
      </c>
      <c r="B9" s="10">
        <v>1321</v>
      </c>
      <c r="C9" s="10">
        <v>877</v>
      </c>
      <c r="D9" s="10">
        <v>1089.3</v>
      </c>
      <c r="E9" s="14">
        <v>794.6</v>
      </c>
      <c r="F9" s="16"/>
      <c r="G9" s="14"/>
      <c r="H9" s="16"/>
    </row>
    <row r="10" spans="1:8" ht="14.25" customHeight="1" x14ac:dyDescent="0.25">
      <c r="A10" s="19" t="s">
        <v>54</v>
      </c>
      <c r="B10" s="10">
        <v>1060</v>
      </c>
      <c r="C10" s="10">
        <v>821</v>
      </c>
      <c r="D10" s="10">
        <v>971.6</v>
      </c>
      <c r="E10" s="14">
        <v>777</v>
      </c>
      <c r="F10" s="16"/>
      <c r="G10" s="14"/>
      <c r="H10" s="16"/>
    </row>
    <row r="11" spans="1:8" ht="15.6" x14ac:dyDescent="0.25">
      <c r="A11" s="20" t="s">
        <v>55</v>
      </c>
      <c r="B11" s="11">
        <v>6941</v>
      </c>
      <c r="C11" s="11">
        <v>4515</v>
      </c>
      <c r="D11" s="11">
        <v>5884.2</v>
      </c>
      <c r="E11" s="13">
        <v>4145.3999999999996</v>
      </c>
      <c r="F11" s="16"/>
      <c r="G11" s="14"/>
      <c r="H11" s="16"/>
    </row>
    <row r="12" spans="1:8" ht="15.6" x14ac:dyDescent="0.25">
      <c r="A12" s="19" t="s">
        <v>56</v>
      </c>
      <c r="B12" s="10">
        <v>1885</v>
      </c>
      <c r="C12" s="10">
        <v>1147</v>
      </c>
      <c r="D12" s="10">
        <v>815.2</v>
      </c>
      <c r="E12" s="14">
        <v>480.90000000000003</v>
      </c>
      <c r="F12" s="16"/>
      <c r="G12" s="14"/>
      <c r="H12" s="16"/>
    </row>
    <row r="13" spans="1:8" ht="15.6" x14ac:dyDescent="0.25">
      <c r="A13" s="19" t="s">
        <v>57</v>
      </c>
      <c r="B13" s="10">
        <v>5194</v>
      </c>
      <c r="C13" s="10">
        <v>3399</v>
      </c>
      <c r="D13" s="10">
        <v>3487.9999999999995</v>
      </c>
      <c r="E13" s="14">
        <v>2377.5999999999995</v>
      </c>
      <c r="F13" s="16"/>
      <c r="G13" s="14"/>
      <c r="H13" s="16"/>
    </row>
    <row r="14" spans="1:8" x14ac:dyDescent="0.25">
      <c r="A14" s="20" t="s">
        <v>17</v>
      </c>
      <c r="B14" s="11">
        <v>14020</v>
      </c>
      <c r="C14" s="11">
        <v>9061</v>
      </c>
      <c r="D14" s="11">
        <v>10187.4</v>
      </c>
      <c r="E14" s="13">
        <v>7003.8999999999987</v>
      </c>
      <c r="F14" s="16"/>
      <c r="G14" s="13"/>
      <c r="H14" s="16"/>
    </row>
    <row r="15" spans="1:8" x14ac:dyDescent="0.25">
      <c r="A15" s="4"/>
      <c r="C15" s="16"/>
    </row>
    <row r="16" spans="1:8" x14ac:dyDescent="0.25">
      <c r="A16" s="8" t="s">
        <v>58</v>
      </c>
    </row>
    <row r="17" spans="1:7" x14ac:dyDescent="0.25">
      <c r="A17" s="8" t="s">
        <v>59</v>
      </c>
    </row>
    <row r="18" spans="1:7" x14ac:dyDescent="0.25">
      <c r="A18" s="8" t="s">
        <v>60</v>
      </c>
    </row>
    <row r="19" spans="1:7" x14ac:dyDescent="0.25">
      <c r="A19" s="12" t="s">
        <v>81</v>
      </c>
    </row>
    <row r="24" spans="1:7" x14ac:dyDescent="0.25">
      <c r="D24" s="16"/>
      <c r="E24" s="16"/>
      <c r="G24" s="16"/>
    </row>
  </sheetData>
  <mergeCells count="3">
    <mergeCell ref="D5:E5"/>
    <mergeCell ref="B5:C5"/>
    <mergeCell ref="A5:A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8EC6D-6925-4720-82E9-2DDA4E378665}">
  <dimension ref="A1:T26"/>
  <sheetViews>
    <sheetView zoomScaleNormal="100" workbookViewId="0"/>
  </sheetViews>
  <sheetFormatPr baseColWidth="10" defaultColWidth="11.44140625" defaultRowHeight="14.4" x14ac:dyDescent="0.3"/>
  <cols>
    <col min="1" max="1" width="54.33203125" style="64" customWidth="1"/>
    <col min="2" max="4" width="8.6640625" style="64" customWidth="1"/>
    <col min="5" max="5" width="11.44140625" style="64"/>
    <col min="6" max="8" width="8.6640625" style="64" customWidth="1"/>
    <col min="9" max="16384" width="11.44140625" style="64"/>
  </cols>
  <sheetData>
    <row r="1" spans="1:20" x14ac:dyDescent="0.3">
      <c r="A1" s="17" t="s">
        <v>73</v>
      </c>
    </row>
    <row r="2" spans="1:20" ht="17.399999999999999" x14ac:dyDescent="0.3">
      <c r="A2" s="82" t="s">
        <v>74</v>
      </c>
    </row>
    <row r="3" spans="1:20" ht="15.6" x14ac:dyDescent="0.3">
      <c r="A3" s="81" t="s">
        <v>75</v>
      </c>
    </row>
    <row r="5" spans="1:20" x14ac:dyDescent="0.3">
      <c r="A5" s="80"/>
      <c r="B5" s="124" t="s">
        <v>76</v>
      </c>
      <c r="C5" s="125"/>
      <c r="D5" s="125"/>
      <c r="E5" s="126"/>
      <c r="F5" s="124" t="s">
        <v>77</v>
      </c>
      <c r="G5" s="125"/>
      <c r="H5" s="125"/>
      <c r="I5" s="125"/>
    </row>
    <row r="6" spans="1:20" x14ac:dyDescent="0.3">
      <c r="A6" s="79"/>
      <c r="B6" s="78" t="s">
        <v>17</v>
      </c>
      <c r="C6" s="77" t="s">
        <v>78</v>
      </c>
      <c r="D6" s="77" t="s">
        <v>79</v>
      </c>
      <c r="E6" s="76" t="s">
        <v>80</v>
      </c>
      <c r="F6" s="78" t="s">
        <v>17</v>
      </c>
      <c r="G6" s="77" t="s">
        <v>78</v>
      </c>
      <c r="H6" s="77" t="s">
        <v>79</v>
      </c>
      <c r="I6" s="76" t="s">
        <v>80</v>
      </c>
    </row>
    <row r="7" spans="1:20" x14ac:dyDescent="0.3">
      <c r="A7" s="75" t="s">
        <v>51</v>
      </c>
      <c r="B7" s="73">
        <v>614</v>
      </c>
      <c r="C7" s="73">
        <v>304</v>
      </c>
      <c r="D7" s="73">
        <v>310</v>
      </c>
      <c r="E7" s="72">
        <v>0.49511400651465798</v>
      </c>
      <c r="F7" s="74">
        <v>215</v>
      </c>
      <c r="G7" s="73">
        <v>104</v>
      </c>
      <c r="H7" s="73">
        <v>111</v>
      </c>
      <c r="I7" s="72">
        <v>0.48372093023255813</v>
      </c>
      <c r="K7" s="65"/>
      <c r="L7" s="65"/>
      <c r="M7" s="65"/>
      <c r="N7" s="65"/>
      <c r="O7" s="65"/>
      <c r="P7" s="84"/>
      <c r="Q7" s="65"/>
      <c r="R7" s="65"/>
      <c r="S7" s="65"/>
      <c r="T7" s="84"/>
    </row>
    <row r="8" spans="1:20" x14ac:dyDescent="0.3">
      <c r="A8" s="75" t="s">
        <v>52</v>
      </c>
      <c r="B8" s="73">
        <v>1295</v>
      </c>
      <c r="C8" s="73">
        <v>349</v>
      </c>
      <c r="D8" s="73">
        <v>946</v>
      </c>
      <c r="E8" s="72">
        <v>0.26949806949806948</v>
      </c>
      <c r="F8" s="74">
        <v>693</v>
      </c>
      <c r="G8" s="73">
        <v>226</v>
      </c>
      <c r="H8" s="73">
        <v>467</v>
      </c>
      <c r="I8" s="72">
        <v>0.32611832611832614</v>
      </c>
      <c r="K8" s="65"/>
      <c r="L8" s="65"/>
      <c r="M8" s="65"/>
      <c r="N8" s="65"/>
      <c r="O8" s="65"/>
      <c r="P8" s="84"/>
      <c r="Q8" s="65"/>
      <c r="R8" s="65"/>
      <c r="S8" s="65"/>
      <c r="T8" s="84"/>
    </row>
    <row r="9" spans="1:20" x14ac:dyDescent="0.3">
      <c r="A9" s="75" t="s">
        <v>53</v>
      </c>
      <c r="B9" s="73">
        <v>605</v>
      </c>
      <c r="C9" s="73">
        <v>263</v>
      </c>
      <c r="D9" s="73">
        <v>342</v>
      </c>
      <c r="E9" s="72">
        <v>0.43471074380165287</v>
      </c>
      <c r="F9" s="74">
        <v>272</v>
      </c>
      <c r="G9" s="73">
        <v>137</v>
      </c>
      <c r="H9" s="73">
        <v>135</v>
      </c>
      <c r="I9" s="72">
        <v>0.50367647058823528</v>
      </c>
      <c r="K9" s="65"/>
      <c r="L9" s="65"/>
      <c r="M9" s="65"/>
      <c r="N9" s="65"/>
      <c r="O9" s="65"/>
      <c r="P9" s="84"/>
      <c r="Q9" s="65"/>
      <c r="R9" s="65"/>
      <c r="S9" s="65"/>
      <c r="T9" s="84"/>
    </row>
    <row r="10" spans="1:20" x14ac:dyDescent="0.3">
      <c r="A10" s="75" t="s">
        <v>54</v>
      </c>
      <c r="B10" s="73">
        <v>519</v>
      </c>
      <c r="C10" s="73">
        <v>270</v>
      </c>
      <c r="D10" s="73">
        <v>249</v>
      </c>
      <c r="E10" s="72">
        <v>0.52023121387283233</v>
      </c>
      <c r="F10" s="74">
        <v>302</v>
      </c>
      <c r="G10" s="73">
        <v>174</v>
      </c>
      <c r="H10" s="73">
        <v>128</v>
      </c>
      <c r="I10" s="72">
        <v>0.57615894039735094</v>
      </c>
      <c r="K10" s="65"/>
      <c r="L10" s="65"/>
      <c r="M10" s="65"/>
      <c r="N10" s="65"/>
      <c r="O10" s="65"/>
      <c r="P10" s="84"/>
      <c r="Q10" s="65"/>
      <c r="R10" s="65"/>
      <c r="S10" s="65"/>
      <c r="T10" s="84"/>
    </row>
    <row r="11" spans="1:20" ht="16.2" x14ac:dyDescent="0.3">
      <c r="A11" s="71" t="s">
        <v>55</v>
      </c>
      <c r="B11" s="69">
        <v>3033</v>
      </c>
      <c r="C11" s="69">
        <v>1186</v>
      </c>
      <c r="D11" s="69">
        <v>1847</v>
      </c>
      <c r="E11" s="68">
        <v>0.39103198153643259</v>
      </c>
      <c r="F11" s="70">
        <v>1482</v>
      </c>
      <c r="G11" s="69">
        <v>641</v>
      </c>
      <c r="H11" s="69">
        <v>841</v>
      </c>
      <c r="I11" s="68">
        <v>0.43252361673414302</v>
      </c>
      <c r="K11" s="65"/>
      <c r="L11" s="65"/>
      <c r="M11" s="65"/>
      <c r="N11" s="65"/>
      <c r="O11" s="65"/>
      <c r="P11" s="84"/>
      <c r="Q11" s="65"/>
      <c r="R11" s="65"/>
      <c r="S11" s="65"/>
      <c r="T11" s="84"/>
    </row>
    <row r="12" spans="1:20" ht="15.6" x14ac:dyDescent="0.3">
      <c r="A12" s="75" t="s">
        <v>56</v>
      </c>
      <c r="B12" s="73">
        <v>521</v>
      </c>
      <c r="C12" s="73">
        <v>293</v>
      </c>
      <c r="D12" s="73">
        <v>228</v>
      </c>
      <c r="E12" s="72">
        <v>0.56238003838771589</v>
      </c>
      <c r="F12" s="74">
        <v>626</v>
      </c>
      <c r="G12" s="73">
        <v>377</v>
      </c>
      <c r="H12" s="73">
        <v>249</v>
      </c>
      <c r="I12" s="72">
        <v>0.60223642172523961</v>
      </c>
      <c r="K12" s="65"/>
      <c r="L12" s="65"/>
      <c r="M12" s="65"/>
      <c r="N12" s="65"/>
      <c r="O12" s="65"/>
      <c r="P12" s="84"/>
      <c r="Q12" s="65"/>
      <c r="R12" s="65"/>
      <c r="S12" s="65"/>
      <c r="T12" s="84"/>
    </row>
    <row r="13" spans="1:20" ht="15.6" x14ac:dyDescent="0.3">
      <c r="A13" s="75" t="s">
        <v>57</v>
      </c>
      <c r="B13" s="73">
        <v>1794</v>
      </c>
      <c r="C13" s="73">
        <v>801</v>
      </c>
      <c r="D13" s="73">
        <v>993</v>
      </c>
      <c r="E13" s="72">
        <v>0.44648829431438125</v>
      </c>
      <c r="F13" s="74">
        <v>1605</v>
      </c>
      <c r="G13" s="73">
        <v>849</v>
      </c>
      <c r="H13" s="73">
        <v>756</v>
      </c>
      <c r="I13" s="72">
        <v>0.52897196261682244</v>
      </c>
      <c r="K13" s="65"/>
      <c r="L13" s="65"/>
      <c r="M13" s="65"/>
      <c r="N13" s="65"/>
      <c r="O13" s="65"/>
      <c r="P13" s="84"/>
      <c r="Q13" s="65"/>
      <c r="R13" s="65"/>
      <c r="S13" s="65"/>
      <c r="T13" s="84"/>
    </row>
    <row r="14" spans="1:20" x14ac:dyDescent="0.3">
      <c r="A14" s="71" t="s">
        <v>17</v>
      </c>
      <c r="B14" s="69">
        <v>5348</v>
      </c>
      <c r="C14" s="69">
        <v>2280</v>
      </c>
      <c r="D14" s="69">
        <v>3068</v>
      </c>
      <c r="E14" s="68">
        <v>0.4263275991024682</v>
      </c>
      <c r="F14" s="70">
        <v>3713</v>
      </c>
      <c r="G14" s="69">
        <v>1867</v>
      </c>
      <c r="H14" s="69">
        <v>1846</v>
      </c>
      <c r="I14" s="68">
        <v>0.50282790196606519</v>
      </c>
      <c r="K14" s="65"/>
      <c r="L14" s="65"/>
      <c r="M14" s="65"/>
      <c r="N14" s="65"/>
      <c r="O14" s="65"/>
      <c r="P14" s="84"/>
      <c r="Q14" s="65"/>
      <c r="R14" s="65"/>
      <c r="S14" s="65"/>
      <c r="T14" s="84"/>
    </row>
    <row r="15" spans="1:20" x14ac:dyDescent="0.3">
      <c r="A15" s="67"/>
    </row>
    <row r="16" spans="1:20" x14ac:dyDescent="0.3">
      <c r="A16" s="66" t="s">
        <v>58</v>
      </c>
      <c r="F16" s="65"/>
    </row>
    <row r="17" spans="1:2" x14ac:dyDescent="0.3">
      <c r="A17" s="66" t="s">
        <v>59</v>
      </c>
    </row>
    <row r="18" spans="1:2" x14ac:dyDescent="0.3">
      <c r="A18" s="66" t="s">
        <v>60</v>
      </c>
    </row>
    <row r="19" spans="1:2" x14ac:dyDescent="0.3">
      <c r="A19" s="12" t="s">
        <v>27</v>
      </c>
    </row>
    <row r="26" spans="1:2" x14ac:dyDescent="0.3">
      <c r="B26" s="65"/>
    </row>
  </sheetData>
  <mergeCells count="2">
    <mergeCell ref="F5:I5"/>
    <mergeCell ref="B5:E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4" ma:contentTypeDescription="Opprett et nytt dokument." ma:contentTypeScope="" ma:versionID="91e9194edf1a953ff6a7336c2b72dfe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248d73242c3bee503e1d10c27da9a86e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5A37C-FB1E-4573-9B78-9503541EB4DC}">
  <ds:schemaRefs>
    <ds:schemaRef ds:uri="http://schemas.microsoft.com/office/2006/metadata/properties"/>
    <ds:schemaRef ds:uri="http://purl.org/dc/terms/"/>
    <ds:schemaRef ds:uri="3f99d5c4-b9f2-49ea-be39-e160b64a2a8f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54f8c99b-f2b5-46dc-87de-a4b4c4476c4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495ECB1-BE83-4915-B54F-56491056F9E2}"/>
</file>

<file path=customXml/itemProps3.xml><?xml version="1.0" encoding="utf-8"?>
<ds:datastoreItem xmlns:ds="http://schemas.openxmlformats.org/officeDocument/2006/customXml" ds:itemID="{B1BB3780-942C-43C9-BEC9-0840ACBFE6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7</vt:i4>
      </vt:variant>
    </vt:vector>
  </HeadingPairs>
  <TitlesOfParts>
    <vt:vector size="15" baseType="lpstr">
      <vt:lpstr>Innhold</vt:lpstr>
      <vt:lpstr>A.8.1</vt:lpstr>
      <vt:lpstr>A.8.2</vt:lpstr>
      <vt:lpstr>A.8.3</vt:lpstr>
      <vt:lpstr>A.8.4</vt:lpstr>
      <vt:lpstr>A.8.5</vt:lpstr>
      <vt:lpstr>A.8.6</vt:lpstr>
      <vt:lpstr>A.8.7</vt:lpstr>
      <vt:lpstr>A.8.1!Utskriftsområde</vt:lpstr>
      <vt:lpstr>A.8.2!Utskriftsområde</vt:lpstr>
      <vt:lpstr>A.8.3!Utskriftsområde</vt:lpstr>
      <vt:lpstr>A.8.4!Utskriftsområde</vt:lpstr>
      <vt:lpstr>A.8.5!Utskriftsområde</vt:lpstr>
      <vt:lpstr>A.8.6!Utskriftsområde</vt:lpstr>
      <vt:lpstr>A.8.7!Utskriftsområde</vt:lpstr>
    </vt:vector>
  </TitlesOfParts>
  <Manager/>
  <Company>NIFU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</dc:creator>
  <cp:keywords/>
  <dc:description/>
  <cp:lastModifiedBy>Aleksander Njøs</cp:lastModifiedBy>
  <cp:revision/>
  <dcterms:created xsi:type="dcterms:W3CDTF">2001-02-28T14:51:35Z</dcterms:created>
  <dcterms:modified xsi:type="dcterms:W3CDTF">2023-06-13T13:23:18Z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  <property fmtid="{D5CDD505-2E9C-101B-9397-08002B2CF9AE}" pid="4" name="MSIP_Label_c57cc846-0bc0-43b9-8353-a5d3a5c07e06_Enabled">
    <vt:lpwstr>true</vt:lpwstr>
  </property>
  <property fmtid="{D5CDD505-2E9C-101B-9397-08002B2CF9AE}" pid="5" name="MSIP_Label_c57cc846-0bc0-43b9-8353-a5d3a5c07e06_SetDate">
    <vt:lpwstr>2023-06-13T13:23:18Z</vt:lpwstr>
  </property>
  <property fmtid="{D5CDD505-2E9C-101B-9397-08002B2CF9AE}" pid="6" name="MSIP_Label_c57cc846-0bc0-43b9-8353-a5d3a5c07e06_Method">
    <vt:lpwstr>Privileged</vt:lpwstr>
  </property>
  <property fmtid="{D5CDD505-2E9C-101B-9397-08002B2CF9AE}" pid="7" name="MSIP_Label_c57cc846-0bc0-43b9-8353-a5d3a5c07e06_Name">
    <vt:lpwstr>c57cc846-0bc0-43b9-8353-a5d3a5c07e06</vt:lpwstr>
  </property>
  <property fmtid="{D5CDD505-2E9C-101B-9397-08002B2CF9AE}" pid="8" name="MSIP_Label_c57cc846-0bc0-43b9-8353-a5d3a5c07e06_SiteId">
    <vt:lpwstr>a9b13882-99a6-4b28-9368-b64c69bf0256</vt:lpwstr>
  </property>
  <property fmtid="{D5CDD505-2E9C-101B-9397-08002B2CF9AE}" pid="9" name="MSIP_Label_c57cc846-0bc0-43b9-8353-a5d3a5c07e06_ActionId">
    <vt:lpwstr>7ac198e7-34a2-4fab-834f-36e1cfcee2d4</vt:lpwstr>
  </property>
  <property fmtid="{D5CDD505-2E9C-101B-9397-08002B2CF9AE}" pid="10" name="MSIP_Label_c57cc846-0bc0-43b9-8353-a5d3a5c07e06_ContentBits">
    <vt:lpwstr>0</vt:lpwstr>
  </property>
</Properties>
</file>