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Nett/"/>
    </mc:Choice>
  </mc:AlternateContent>
  <xr:revisionPtr revIDLastSave="13" documentId="8_{1C0EF48A-655A-414D-9B69-BF77EF4FD128}" xr6:coauthVersionLast="47" xr6:coauthVersionMax="47" xr10:uidLastSave="{1DEAF667-26B2-4FF9-88ED-523AFE2B5EA4}"/>
  <bookViews>
    <workbookView xWindow="-110" yWindow="-110" windowWidth="25820" windowHeight="21100" xr2:uid="{00000000-000D-0000-FFFF-FFFF00000000}"/>
  </bookViews>
  <sheets>
    <sheet name="Innhold" sheetId="1" r:id="rId1"/>
    <sheet name="Signaturfigur S4" sheetId="6" r:id="rId2"/>
    <sheet name="F4.1a" sheetId="2" r:id="rId3"/>
    <sheet name="F4.1b" sheetId="3" r:id="rId4"/>
    <sheet name="F4.1c" sheetId="4" r:id="rId5"/>
    <sheet name="F4.1d" sheetId="5" r:id="rId6"/>
    <sheet name="F4.2a" sheetId="7" r:id="rId7"/>
    <sheet name="F4.2b" sheetId="8" r:id="rId8"/>
    <sheet name="F4.3a" sheetId="9" r:id="rId9"/>
    <sheet name="F4.3b" sheetId="14" r:id="rId10"/>
    <sheet name="F4.3c" sheetId="13" r:id="rId11"/>
    <sheet name="F4.3d" sheetId="12" r:id="rId12"/>
    <sheet name="F4.3e" sheetId="11" r:id="rId13"/>
    <sheet name="F4.3f" sheetId="15" r:id="rId14"/>
    <sheet name="F4.3g" sheetId="10" r:id="rId15"/>
    <sheet name="F4.5a" sheetId="16" r:id="rId16"/>
    <sheet name="F4.5b" sheetId="17" r:id="rId17"/>
    <sheet name="F4.5c" sheetId="18" r:id="rId18"/>
    <sheet name="F4.5d" sheetId="19" r:id="rId19"/>
    <sheet name="F4.5e" sheetId="20" r:id="rId20"/>
    <sheet name="F4.6a" sheetId="21" r:id="rId21"/>
    <sheet name="F4.6b " sheetId="22" r:id="rId22"/>
    <sheet name="F4.6c " sheetId="23" r:id="rId23"/>
    <sheet name="F4.6d" sheetId="24" r:id="rId24"/>
    <sheet name="F4.6e" sheetId="25" r:id="rId25"/>
    <sheet name="F4.6f" sheetId="27" r:id="rId26"/>
    <sheet name="D3-F1" sheetId="28" r:id="rId27"/>
  </sheets>
  <definedNames>
    <definedName name="EUstøtte" localSheetId="26">#REF!</definedName>
    <definedName name="EUstøtte" localSheetId="20">#REF!</definedName>
    <definedName name="EUstøtte" localSheetId="21">#REF!</definedName>
    <definedName name="EUstøtte" localSheetId="22">#REF!</definedName>
    <definedName name="EUstøtte">#REF!</definedName>
    <definedName name="ExternalData_1" localSheetId="8" hidden="1">'F4.3a'!#REF!</definedName>
    <definedName name="NO" localSheetId="26">#REF!</definedName>
    <definedName name="NO" localSheetId="20">#REF!</definedName>
    <definedName name="NO" localSheetId="21">#REF!</definedName>
    <definedName name="NO" localSheetId="22">#REF!</definedName>
    <definedName name="NO">#REF!</definedName>
    <definedName name="SHK_NO_for_Paul" localSheetId="26">#REF!</definedName>
    <definedName name="SHK_NO_for_Paul" localSheetId="20">#REF!</definedName>
    <definedName name="SHK_NO_for_Paul" localSheetId="21">#REF!</definedName>
    <definedName name="SHK_NO_for_Paul" localSheetId="22">#REF!</definedName>
    <definedName name="SHK_NO_for_Paul">#REF!</definedName>
    <definedName name="TEST" localSheetId="26">#REF!</definedName>
    <definedName name="TEST">#REF!</definedName>
    <definedName name="X" localSheetId="26">#REF!</definedName>
    <definedName name="X" localSheetId="20">#REF!</definedName>
    <definedName name="X" localSheetId="21">#REF!</definedName>
    <definedName name="X" localSheetId="22">#REF!</definedName>
    <definedName name="X">#REF!</definedName>
    <definedName name="xx" localSheetId="26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3" l="1"/>
  <c r="B9" i="23"/>
  <c r="B8" i="23"/>
  <c r="B7" i="23"/>
  <c r="B12" i="22"/>
  <c r="C11" i="22" s="1"/>
  <c r="B13" i="21"/>
  <c r="C13" i="21" s="1"/>
  <c r="C8" i="22" l="1"/>
  <c r="C9" i="22"/>
  <c r="C8" i="21"/>
  <c r="C12" i="22"/>
  <c r="C5" i="22"/>
  <c r="C6" i="22"/>
  <c r="C7" i="22"/>
  <c r="C10" i="22"/>
  <c r="C6" i="21"/>
  <c r="C7" i="21"/>
  <c r="C9" i="21"/>
  <c r="C10" i="21"/>
  <c r="C11" i="21"/>
  <c r="C12" i="21"/>
</calcChain>
</file>

<file path=xl/sharedStrings.xml><?xml version="1.0" encoding="utf-8"?>
<sst xmlns="http://schemas.openxmlformats.org/spreadsheetml/2006/main" count="2522" uniqueCount="399">
  <si>
    <t>Indikatorrapporten 2025 – Kapittel 4: Bevilgninger og virkemidler</t>
  </si>
  <si>
    <t>Delkapittel</t>
  </si>
  <si>
    <t>Figur</t>
  </si>
  <si>
    <t>Lenke</t>
  </si>
  <si>
    <t>Tittel på figur/tabell</t>
  </si>
  <si>
    <t>Introduksjon</t>
  </si>
  <si>
    <t>Signaturfigur S4</t>
  </si>
  <si>
    <t>https://app.powerbi.com/view?r=eyJrIjoiMTZiMmMxNmMtMTc3YS00MmIxLThmM2EtMjNjZDliMDUyMWEyIiwidCI6ImE5YjEzODgyLTk5YTYtNGIyOC05MzY4LWI2NGM2OWJmMDI1NiIsImMiOjh9</t>
  </si>
  <si>
    <t>Statlige bevilgninger til forskning og utviklingsarbeid, etter departement. 2025. </t>
  </si>
  <si>
    <t>4.1 Bevilgninger til FoU over statsbudsjettet</t>
  </si>
  <si>
    <t>Figur 4.1a</t>
  </si>
  <si>
    <t>https://app.powerbi.com/view?r=eyJrIjoiMjA5M2VmZDktNzJlYS00NGRjLTllMjAtZmY0Y2YwYTU2OWMxIiwidCI6ImE5YjEzODgyLTk5YTYtNGIyOC05MzY4LWI2NGM2OWJmMDI1NiIsImMiOjh9</t>
  </si>
  <si>
    <t>Figur 4.1b</t>
  </si>
  <si>
    <t>https://app.powerbi.com/view?r=eyJrIjoiOGM4ZjEzMTEtY2ExYS00YTZmLWE0ZjUtNWRjNDVhODkzOTVlIiwidCI6ImE5YjEzODgyLTk5YTYtNGIyOC05MzY4LWI2NGM2OWJmMDI1NiIsImMiOjh9</t>
  </si>
  <si>
    <t>Figur 4.1c</t>
  </si>
  <si>
    <t>https://app.powerbi.com/view?r=eyJrIjoiNDA1NDQ4NzctMTg1MS00N2FhLWE3MWYtNzQzMGUyNmE2NjEzIiwidCI6ImE5YjEzODgyLTk5YTYtNGIyOC05MzY4LWI2NGM2OWJmMDI1NiIsImMiOjh9</t>
  </si>
  <si>
    <t>Figur 4.1d</t>
  </si>
  <si>
    <t>https://app.powerbi.com/view?r=eyJrIjoiYmMzNjVkMTQtNGNjNS00NTgyLWE2MWEtMjY0ZWRjN2MxYmIwIiwidCI6ImE5YjEzODgyLTk5YTYtNGIyOC05MzY4LWI2NGM2OWJmMDI1NiIsImMiOjh9</t>
  </si>
  <si>
    <t>Anslåtte bevilgninger til FoU over vedtatt statsbudsjett. Løpende og faste 2015-priser i milliarder kroner (venstre akse) og årlig realvekst i prosent (høyre akse). 2005–2025.</t>
  </si>
  <si>
    <t>Anslåtte bevilgninger til FoU over vedtatt statsbudsjett som andel av bruttonasjonalprodukt (BNP) og som andel av totale bevilgninger over statsbudsjettet. 2005–2025.</t>
  </si>
  <si>
    <t>Anslåtte bevilgninger til FoU over vedtatt statsbudsjett etter ulike bevilgningskategorier. 2013–2025. Faste 2015-priser.  </t>
  </si>
  <si>
    <t>Anslåtte bevilgninger til FoU over vedtatt statsbudsjett etter bevilgende departement. Milliarder kroner (venstre akse) og som prosent av departementets totale bevilgninger (høyre akse). 2025.</t>
  </si>
  <si>
    <t>År</t>
  </si>
  <si>
    <t>Løpende priser</t>
  </si>
  <si>
    <t>Faste 2015-priser</t>
  </si>
  <si>
    <t>Årlig realvekst</t>
  </si>
  <si>
    <t xml:space="preserve"> </t>
  </si>
  <si>
    <t>Andel av BNP</t>
  </si>
  <si>
    <t>Andel av totalt statsbudsjett</t>
  </si>
  <si>
    <t>Bevilgningskategori</t>
  </si>
  <si>
    <t>Forskningsbevilgninger gjennom Forskningsrådet</t>
  </si>
  <si>
    <t xml:space="preserve">Andre "rene" forskningsbevilgninger </t>
  </si>
  <si>
    <t>Bevilgninger til institusjoner der FoU er en kjerneaktivitet</t>
  </si>
  <si>
    <t>Bevilgninger til investeringer</t>
  </si>
  <si>
    <t>Bundne forskningsbevilgninger</t>
  </si>
  <si>
    <t>Bevilgninger til institusjoner der FoU utgjør en mindre del av virksomheten</t>
  </si>
  <si>
    <t>Sammensatte poster med lav FoU-andel</t>
  </si>
  <si>
    <t>Departement</t>
  </si>
  <si>
    <t>Milliarder kroner</t>
  </si>
  <si>
    <t>Prosent av departementets totale bevilgninger</t>
  </si>
  <si>
    <t>KD</t>
  </si>
  <si>
    <t>HOD</t>
  </si>
  <si>
    <t>NFD</t>
  </si>
  <si>
    <t>DFD</t>
  </si>
  <si>
    <t>FD</t>
  </si>
  <si>
    <t>KLD</t>
  </si>
  <si>
    <t>UD</t>
  </si>
  <si>
    <t>LMD</t>
  </si>
  <si>
    <t>ED</t>
  </si>
  <si>
    <t>AID</t>
  </si>
  <si>
    <t>KUD</t>
  </si>
  <si>
    <t>SD</t>
  </si>
  <si>
    <t>KDD</t>
  </si>
  <si>
    <t>BFD</t>
  </si>
  <si>
    <t>JD</t>
  </si>
  <si>
    <t>FIN</t>
  </si>
  <si>
    <t>Totalt</t>
  </si>
  <si>
    <t>Kilde: SSB, Statsbudsjettanalysen</t>
  </si>
  <si>
    <r>
      <t>Figur 4.1a Anslåtte bevilgninger til FoU over vedtatt statsbudsjett. Løpende og faste 2015-priser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 i milliarder kroner (venstre akse) og årlig realvekst i prosent (høyre akse). 2005–2025.</t>
    </r>
  </si>
  <si>
    <r>
      <rPr>
        <vertAlign val="superscript"/>
        <sz val="11"/>
        <rFont val="Calibri"/>
        <family val="2"/>
        <scheme val="minor"/>
      </rPr>
      <t>1 </t>
    </r>
    <r>
      <rPr>
        <sz val="11"/>
        <rFont val="Calibri"/>
        <family val="2"/>
        <scheme val="minor"/>
      </rPr>
      <t>For perioden 2005–2024 er indeks for næringen Forskning og utviklingsarbeid lagt til grunn. Indeksen er foreløpig for 2022–2024. For 2025 er de generelle anslagene for lønns- og prisvekst i Revidert nasjonalbudsjett 2025 (Meld. St. 2 (2024–2025)) lagt til grunn.  </t>
    </r>
  </si>
  <si>
    <r>
      <t>Figur 4.1b Anslåtte bevilgninger til FoU over vedtatt statsbudsjett som andel av bruttonasjonalprodukt (BNP) og som andel av totale bevilgninger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 over statsbudsjettet. 2005–2025.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</si>
  <si>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 Totale bevilgninger i saldert budsjett, unntatt overføringer til Statens pensjonsfond utland, Folketrygden og Utlån, gjeldsavdrag mv.</t>
    </r>
  </si>
  <si>
    <t>Figur 4.1c Anslåtte bevilgninger til FoU over vedtatt statsbudsjett etter ulike bevilgningskategorier. 2013–2025. Faste 2015-priser.  </t>
  </si>
  <si>
    <t>Kilde: SSB, Statsbudsjettanalysen og NIFU</t>
  </si>
  <si>
    <r>
      <t>Figur 4.1d Anslåtte bevilgninger til FoU over vedtatt statsbudsjett etter bevilgende departement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. Milliarder kroner (venstre akse) og som prosent av departementets totale bevilgninger (høyre akse). 2025.</t>
    </r>
  </si>
  <si>
    <r>
      <rPr>
        <vertAlign val="superscript"/>
        <sz val="11"/>
        <color theme="1"/>
        <rFont val="Calibri"/>
        <family val="2"/>
        <scheme val="minor"/>
      </rPr>
      <t>1 </t>
    </r>
    <r>
      <rPr>
        <sz val="11"/>
        <color theme="1"/>
        <rFont val="Calibri"/>
        <family val="2"/>
        <scheme val="minor"/>
      </rPr>
      <t>Departementsforkortelser som er brukt i figuren: Arbeids- og inkluderingsdepartementet (AID), Barne- og familiedepartementet (BFD), Digitaliserings- og forvaltningsdepartementet (DFD), Energidepartementet (ED), Finansdepartementet (FIN), Forsvarsdepartementet (FD), Helse- og omsorgsdepartementet (HOD), Justis- og beredskapsdepartementet (JD), Klima- og miljødepartementet (KLD), Kommunal- og distriktsdepartementet (KDD), Kultur- og likestillingsdepartementet (KUD), Kunnskapsdepartementet (KD), Landbruks- og matdepartementet (LMD), Nærings- og fiskeridepartementet (NFD), Samferdselsdepartementet (SD), Utenriksdepartementet (UD).</t>
    </r>
  </si>
  <si>
    <t>Kroner</t>
  </si>
  <si>
    <r>
      <t>Figur S4. Statlige bevilgninger til forskning og utviklingsarbeid, etter departement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. 2025. </t>
    </r>
  </si>
  <si>
    <t>Figur 4.2a</t>
  </si>
  <si>
    <t>https://app.powerbi.com/view?r=eyJrIjoiNTEyZjM2ZjItMjFlNC00ZDZiLWI2YzEtOWM4MzBiNGM2NWU0IiwidCI6ImE5YjEzODgyLTk5YTYtNGIyOC05MzY4LWI2NGM2OWJmMDI1NiIsImMiOjh9</t>
  </si>
  <si>
    <t>Figur 4.2b</t>
  </si>
  <si>
    <t>https://app.powerbi.com/view?r=eyJrIjoiNDM1ODBiYTUtMTU5Ni00MTAxLThmYzAtNTRmZTdlNjgyNzQyIiwidCI6ImE5YjEzODgyLTk5YTYtNGIyOC05MzY4LWI2NGM2OWJmMDI1NiIsImMiOjh9</t>
  </si>
  <si>
    <t>4.2 Direkte bevilgninger til FoU</t>
  </si>
  <si>
    <t>Anslåtte bevilgninger til grunnfinansiering av FoU for universiteter og høgskoler, helseforetak og forskningsinstitutter. 2025.</t>
  </si>
  <si>
    <t>Relativ utvikling i grunnbevilgninger til universiteter og høgskoler, forskningsinstitutter underlagt retningslinjer for statlig grunnbevilgning og forskningstilskudd til regionale helseforetak. Faste 2015-priser iht. saldert budsjett (blå bok). (2015=100).</t>
  </si>
  <si>
    <t>Type institusjon/finansiering</t>
  </si>
  <si>
    <t>Mill. kr</t>
  </si>
  <si>
    <t>Institutter underlagt retningslinjer for statlig grunnbevilgning</t>
  </si>
  <si>
    <t>Retur-EU</t>
  </si>
  <si>
    <t>Øvrige institutter med FoU</t>
  </si>
  <si>
    <t>Universiteter og høgskoler</t>
  </si>
  <si>
    <t>Helseforetak, øremerket tilskudd</t>
  </si>
  <si>
    <t>Helseforetak, del av rammebevilgningen</t>
  </si>
  <si>
    <t>Kilde: SSB/NIFU, statsbudsjettanalysen</t>
  </si>
  <si>
    <t>Sektor</t>
  </si>
  <si>
    <t>Helseforetak (øremerket)</t>
  </si>
  <si>
    <t>Instituttsektor (retningslinjer)</t>
  </si>
  <si>
    <t>UoH-sektor (total rammebevilgning)</t>
  </si>
  <si>
    <t>Figur 4.2a Anslåtte bevilgninger til grunnfinansiering av FoU for universiteter og høgskoler, helseforetak og forskningsinstitutter. 2025.</t>
  </si>
  <si>
    <r>
      <t>Figur 4.2b Relativ utvikling i grunnbevilgninger til universiteter og høgskoler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forskningsinstitutter underlagt retningslinjer for statlig grunnbevilgning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 og forskningstilskudd til regionale helseforetak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. Faste 2015-priser iht. saldert budsjett (blå bok). (2015=100).</t>
    </r>
  </si>
  <si>
    <r>
      <rPr>
        <vertAlign val="superscript"/>
        <sz val="11"/>
        <color theme="1"/>
        <rFont val="Calibri"/>
        <family val="2"/>
        <scheme val="minor"/>
      </rPr>
      <t>1 </t>
    </r>
    <r>
      <rPr>
        <sz val="11"/>
        <color theme="1"/>
        <rFont val="Calibri"/>
        <family val="2"/>
        <scheme val="minor"/>
      </rPr>
      <t>Realveksten for universiteter og høgskoler viser utviklingen i den samlede rammebevilgningen.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</si>
  <si>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Realveksten for instituttsektoren viser bare utviklingen i grunnbevilgninger til forskningsinstitutter underlagt retningslinjer for statlig grunnbevilgning.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</si>
  <si>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 Realveksten for helseforetakene viser bare utviklingen i det øremerkede tilskuddet til forskning.</t>
    </r>
  </si>
  <si>
    <t>Faste priser</t>
  </si>
  <si>
    <t>Grunnbevilgninger</t>
  </si>
  <si>
    <t>Helseforetak</t>
  </si>
  <si>
    <t>Inkludert</t>
  </si>
  <si>
    <t>Instituttsektoren</t>
  </si>
  <si>
    <t>Næringslivet</t>
  </si>
  <si>
    <t>Offentlig sektor</t>
  </si>
  <si>
    <t>Øvrige</t>
  </si>
  <si>
    <t>UoH-sektoren</t>
  </si>
  <si>
    <t>Utlandet</t>
  </si>
  <si>
    <t>Annet</t>
  </si>
  <si>
    <t>Ekskludert</t>
  </si>
  <si>
    <t>Fylke</t>
  </si>
  <si>
    <t>Grunnbevilgniger</t>
  </si>
  <si>
    <t>Agder</t>
  </si>
  <si>
    <t>Akershus</t>
  </si>
  <si>
    <t>Buskerud</t>
  </si>
  <si>
    <t>Finnmark - Finnmárku - Finmarkku</t>
  </si>
  <si>
    <t>Innlandet</t>
  </si>
  <si>
    <t>Møre og Romsdal</t>
  </si>
  <si>
    <t>Nordland - Nordlánnda</t>
  </si>
  <si>
    <t>Oslo</t>
  </si>
  <si>
    <t>Rogaland</t>
  </si>
  <si>
    <t>Svalbard</t>
  </si>
  <si>
    <t>Telemark</t>
  </si>
  <si>
    <t>Troms - Romsa - Tromssa</t>
  </si>
  <si>
    <t>Trøndelag - Trööndelage</t>
  </si>
  <si>
    <t>Vestfold</t>
  </si>
  <si>
    <t>Vestland</t>
  </si>
  <si>
    <t>Østfold</t>
  </si>
  <si>
    <t>Styrket konkurransekraft og innovasjonsevne</t>
  </si>
  <si>
    <t>Høy kvalitet og tilgjengelighet</t>
  </si>
  <si>
    <t>Muliggjørende og industrielle teknologier</t>
  </si>
  <si>
    <t>Klima, miljø og energi</t>
  </si>
  <si>
    <t>Helse</t>
  </si>
  <si>
    <t>Hav og kyst</t>
  </si>
  <si>
    <t>Tillit og fellesskap</t>
  </si>
  <si>
    <t>Samfunnssikkerhet og beredskap</t>
  </si>
  <si>
    <t>Søknadstype</t>
  </si>
  <si>
    <t>Forskerprosjekt</t>
  </si>
  <si>
    <t>Forskningsinfrastruktur</t>
  </si>
  <si>
    <t>Forskningssenter</t>
  </si>
  <si>
    <t>Ingen søknadstype</t>
  </si>
  <si>
    <t>Innovasjonsprosjekt</t>
  </si>
  <si>
    <t>Internasjonale utlysninger</t>
  </si>
  <si>
    <t>Kommersialiseringsprosjekt</t>
  </si>
  <si>
    <t>Kompetanse- og samarbeidsprosjekt</t>
  </si>
  <si>
    <t>Koordinerings- og støtteaktivitet</t>
  </si>
  <si>
    <t>Utgåtte søknadstyper</t>
  </si>
  <si>
    <t>FoU-sektor</t>
  </si>
  <si>
    <t>Fagområde</t>
  </si>
  <si>
    <t>Tildelinger</t>
  </si>
  <si>
    <t>Humaniora</t>
  </si>
  <si>
    <t>Matematikk og naturvitenskap</t>
  </si>
  <si>
    <t>Medisin og helsefag</t>
  </si>
  <si>
    <t>Samfunnsvitenskap</t>
  </si>
  <si>
    <t>Teknologi</t>
  </si>
  <si>
    <t>Landbruks- og fiskerifag</t>
  </si>
  <si>
    <t>4.3 Tildelinger fra Norges forskningsråd</t>
  </si>
  <si>
    <t>Figur 4.3a</t>
  </si>
  <si>
    <t>https://app.powerbi.com/view?r=eyJrIjoiODA4OGRiZjItNDNiNi00MWVjLTk3YTctNzcxMWQ3YjJhZTE5IiwidCI6ImE5YjEzODgyLTk5YTYtNGIyOC05MzY4LWI2NGM2OWJmMDI1NiIsImMiOjh9</t>
  </si>
  <si>
    <t>Figur 4.3b</t>
  </si>
  <si>
    <t>https://app.powerbi.com/view?r=eyJrIjoiYjM4OTdiMzEtZTQ5NS00ZDI5LWIzODYtNGQ0ZjEyMTg3MDA5IiwidCI6ImE5YjEzODgyLTk5YTYtNGIyOC05MzY4LWI2NGM2OWJmMDI1NiIsImMiOjh9</t>
  </si>
  <si>
    <t>Figur 4.3c</t>
  </si>
  <si>
    <t>https://app.powerbi.com/view?r=eyJrIjoiMzYzMmQxYjYtZjZkZC00NTUxLWFiZDUtODg1YjNlMWUzODdiIiwidCI6ImE5YjEzODgyLTk5YTYtNGIyOC05MzY4LWI2NGM2OWJmMDI1NiIsImMiOjh9</t>
  </si>
  <si>
    <t>Figur 4.3d</t>
  </si>
  <si>
    <t>https://app.powerbi.com/view?r=eyJrIjoiMGI5YTFkMjItOThkNi00NWI3LWEwNWQtOWQ3YWRhNTY3N2YyIiwidCI6ImE5YjEzODgyLTk5YTYtNGIyOC05MzY4LWI2NGM2OWJmMDI1NiIsImMiOjh9</t>
  </si>
  <si>
    <t>Figur 4.3e</t>
  </si>
  <si>
    <t>https://app.powerbi.com/view?r=eyJrIjoiMmRhYTA4ZGMtOTA2YS00ZmVlLTgzNTEtMzM4MzMwNjY3MDU1IiwidCI6ImE5YjEzODgyLTk5YTYtNGIyOC05MzY4LWI2NGM2OWJmMDI1NiIsImMiOjh9</t>
  </si>
  <si>
    <t>Figur 4.3f</t>
  </si>
  <si>
    <t>https://app.powerbi.com/view?r=eyJrIjoiNjUzNGExY2MtM2VhYS00ODEwLTlkMmItNTQ3NTZjNzg0ZWI1IiwidCI6ImE5YjEzODgyLTk5YTYtNGIyOC05MzY4LWI2NGM2OWJmMDI1NiIsImMiOjh9</t>
  </si>
  <si>
    <t>Figur 4.3g</t>
  </si>
  <si>
    <t>https://app.powerbi.com/view?r=eyJrIjoiYTMzNjU3ZjUtMjhhMC00NTNhLTlmYmYtYzhiNDVjNGExMjg3IiwidCI6ImE5YjEzODgyLTk5YTYtNGIyOC05MzY4LWI2NGM2OWJmMDI1NiIsImMiOjh9</t>
  </si>
  <si>
    <t>Tildelinger fra Forskningsrådet etter sektor. 2015–2024. Med og uten grunnbevilgning. Løpende og faste 2015-priser. Tildelinger i kroner og andeler i prosent.</t>
  </si>
  <si>
    <t>Tildelinger fra Forskningsrådet etter fagområde. 2015–2024. Løpende og faste 2015-priser. Tildelinger i kroner og andeler i prosent.</t>
  </si>
  <si>
    <t>Tildelinger fra Forskningsrådet etter fagområde og sektor, samlet for 2015–2024.</t>
  </si>
  <si>
    <t>Forskningsrådets tildelinger etter søknadstype. 2015–2024. Løpende og faste 2015-priser. Tildelinger i kroner og andeler i prosent.</t>
  </si>
  <si>
    <t>Forskningsrådets tildelinger fordelt på langtidsplanens mål og prioriteringer, som andel av Forskningsrådets totale tildelinger. 2015–2024. </t>
  </si>
  <si>
    <t>Investeringer fra Forskningsrådet og EU fordelt på Forskningsrådets porteføljer, ekskludert grunnbevilgninger. 2024.</t>
  </si>
  <si>
    <t>Forskningsrådets tildelinger etter fylke (inkludert Svalbard). 2015–2024. Løpende og faste 2015-priser. Tildelinger i kroner og andeler i prosent.</t>
  </si>
  <si>
    <r>
      <t>Figur 4.3a Tildelinger fra Forskningsrådet etter sektor. 2015–2024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. Med og uten grunnbevilgning. Løpende og faste 2015-priser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. Tildelinger i kroner og andeler i prosent.</t>
    </r>
  </si>
  <si>
    <t>Kilde: Forskningsrådet</t>
  </si>
  <si>
    <r>
      <rPr>
        <vertAlign val="superscript"/>
        <sz val="11"/>
        <color theme="1"/>
        <rFont val="Calibri"/>
        <family val="2"/>
        <scheme val="minor"/>
      </rPr>
      <t>1 </t>
    </r>
    <r>
      <rPr>
        <sz val="11"/>
        <color theme="1"/>
        <rFont val="Calibri"/>
        <family val="2"/>
        <scheme val="minor"/>
      </rPr>
      <t>Forskningsrådets overgang fra netto- til bruttobudsjettering i 2024 medfører at 2024-tall ikke er sammenlignbare med tidligere år. Se faktaboks «Viktig informasjon om 2024-tallene».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</si>
  <si>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Prisindeksene for FoU for 2022, 2023 og 2024 er foreløpige.</t>
    </r>
  </si>
  <si>
    <r>
      <t>Figur 4.3b Tildelinger fra Forskningsrådet etter fagområde. 2015–2024.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 Løpende og faste 2015-priser.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 Tildelinger i kroner og andeler i prosent.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</si>
  <si>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 Forskningsrådets overgang fra netto- til bruttobudsjettering i 2024 medfører at 2024-tall ikke er sammenlignbare med tidligere år. Se faktaboks «Viktig informasjon om 2024-tallene».</t>
    </r>
  </si>
  <si>
    <t>Figur 4.3c Tildelinger fra Forskningsrådet etter fagområde og sektor, samlet for 2015–2024.</t>
  </si>
  <si>
    <r>
      <t>Figur 4.3d Forskningsrådets tildelinger etter søknadstype. 2015–2024.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 Løpende og faste 2015-priser.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 Tildelinger i kroner og andeler i prosent.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</si>
  <si>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 Et prosjekt kan inngå under flere av målene og prioriteringene, og samme tildeling kan slik bidra til flere kategorier. Det er derfor ikke mulig å summere beløpene over flere kategorier, fordi slike tildelinger da vil telles flere ganger.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</si>
  <si>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Grunnbevilgninger er inkludert.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</si>
  <si>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 Forskningsrådets overgang fra netto- til bruttobudsjettering i 2024 medfører at 2024-tall ikke er sammenlignbare med tidligere år. Se faktaboks «Viktig informasjon om 2024-tallene».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</si>
  <si>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 Merk at det ikke er en egen kategori for mål to, miljømessig, sosial og økonomisk bærekraft, da denne er fanget opp i de tematiske prioriteringene i Forskningsrådets statistikk.</t>
    </r>
  </si>
  <si>
    <r>
      <t>Figur 4.3e Forskningsrådets tildelinger</t>
    </r>
    <r>
      <rPr>
        <b/>
        <vertAlign val="superscript"/>
        <sz val="11"/>
        <color theme="1"/>
        <rFont val="Calibri"/>
        <family val="2"/>
        <scheme val="minor"/>
      </rPr>
      <t>1,2</t>
    </r>
    <r>
      <rPr>
        <b/>
        <sz val="11"/>
        <color theme="1"/>
        <rFont val="Calibri"/>
        <family val="2"/>
        <scheme val="minor"/>
      </rPr>
      <t> fordelt på langtidsplanens mål og prioriteringer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, som andel av Forskningsrådets totale tildelinger. 2015–2024.</t>
    </r>
    <r>
      <rPr>
        <b/>
        <vertAlign val="superscript"/>
        <sz val="11"/>
        <color theme="1"/>
        <rFont val="Calibri"/>
        <family val="2"/>
        <scheme val="minor"/>
      </rPr>
      <t>4 </t>
    </r>
  </si>
  <si>
    <t>Andel av totale tildelinger</t>
  </si>
  <si>
    <t>Langtidsplanens mål og prioriteringer</t>
  </si>
  <si>
    <r>
      <t>Figur 4.3g Forskningsrådets tildelinger etter fylke (inkludert Svalbard). 2015–2024.</t>
    </r>
    <r>
      <rPr>
        <b/>
        <vertAlign val="superscript"/>
        <sz val="11"/>
        <color theme="1"/>
        <rFont val="Calibri"/>
        <family val="2"/>
        <scheme val="minor"/>
      </rPr>
      <t>1 </t>
    </r>
    <r>
      <rPr>
        <b/>
        <sz val="11"/>
        <color theme="1"/>
        <rFont val="Calibri"/>
        <family val="2"/>
        <scheme val="minor"/>
      </rPr>
      <t>Løpende og faste 2015-priser.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 Tildelinger i kroner og andeler i prosent.</t>
    </r>
  </si>
  <si>
    <t>Portefølje</t>
  </si>
  <si>
    <t>Porteføljestyrets egne investeringer</t>
  </si>
  <si>
    <t>Investeringer gjort av andre styrer</t>
  </si>
  <si>
    <t>EU</t>
  </si>
  <si>
    <t>Innovasjon</t>
  </si>
  <si>
    <t>Muliggjørende teknologier</t>
  </si>
  <si>
    <t>Energi og transport</t>
  </si>
  <si>
    <t>Mat og bioressurser</t>
  </si>
  <si>
    <t>Klima og miljø</t>
  </si>
  <si>
    <t>Velferd og utdanning</t>
  </si>
  <si>
    <t>Demokrati og global utvikling</t>
  </si>
  <si>
    <t>Samisk samfunn og kultur</t>
  </si>
  <si>
    <t>Banebrytende forskning</t>
  </si>
  <si>
    <t>Forskningssystemet</t>
  </si>
  <si>
    <r>
      <t>Figur 4.3f Investeringer fra Forskningsrådet og EU fordelt på Forskningsrådets porteføljer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ekskludert grunnbevilgninger. 2024.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</si>
  <si>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 Et prosjekt kan inngå under flere av porteføljene, og samme tildeling kan slik bidra til flere porteføljer. Det er derfor ikke mulig å slå sammen beløpene for flere porteføljer, fordi slike tildelinger da vil telles flere ganger.</t>
    </r>
  </si>
  <si>
    <t>4.4 Effektmålinger av innovasjonsvirkemidler</t>
  </si>
  <si>
    <t>Ingen figurer</t>
  </si>
  <si>
    <t>4.5 Næringsrettede virkemidler etter mottaker</t>
  </si>
  <si>
    <t>Antall foretak</t>
  </si>
  <si>
    <t>Siva</t>
  </si>
  <si>
    <t>Jordbruk og landbruksbasert næringsmiddelindustri</t>
  </si>
  <si>
    <t>IN</t>
  </si>
  <si>
    <t>Skog og treindustri</t>
  </si>
  <si>
    <t>Forskningsrådet</t>
  </si>
  <si>
    <t>NFR</t>
  </si>
  <si>
    <t>Fiskeri, havbruk og fiskeribasert næringsmiddelindustri</t>
  </si>
  <si>
    <t>RFF</t>
  </si>
  <si>
    <t>Petroleum, inkl, forsyning, boring og rørtransport</t>
  </si>
  <si>
    <t>Petroleumsrettet leverandørindustri</t>
  </si>
  <si>
    <t>SKF</t>
  </si>
  <si>
    <t>Prosessindustri</t>
  </si>
  <si>
    <t>Maskin og teknologiindustri</t>
  </si>
  <si>
    <t>Biotek og helseindustri</t>
  </si>
  <si>
    <t>Annen vareproduserende industri og bergverk</t>
  </si>
  <si>
    <t>Figur 1</t>
  </si>
  <si>
    <t>Energiproduksjon og distribusjon</t>
  </si>
  <si>
    <t>Vann og avfallshåndtering</t>
  </si>
  <si>
    <t xml:space="preserve">Bygg og anlegg </t>
  </si>
  <si>
    <t>Detaljhandel, inkl. tilhørende engros</t>
  </si>
  <si>
    <t>Transport og logistikk, ekskl. persontransport</t>
  </si>
  <si>
    <t>Reiseliv</t>
  </si>
  <si>
    <t>Kultur og underholdning</t>
  </si>
  <si>
    <t>Telekommunikasjon og IT</t>
  </si>
  <si>
    <t>Finansiering og forsikring</t>
  </si>
  <si>
    <t>Faglig vitenskapelig tjenesteyting</t>
  </si>
  <si>
    <t>Annen forretningsmessig tjenesteyting</t>
  </si>
  <si>
    <t>Administrasjon, utdanning og medlemsorganisasjoner</t>
  </si>
  <si>
    <t>Helse og omsorgstjenester</t>
  </si>
  <si>
    <t>Annen personrettet tjenesteyting</t>
  </si>
  <si>
    <t>Uopgitt</t>
  </si>
  <si>
    <t>Andel</t>
  </si>
  <si>
    <t>Antall ansatte</t>
  </si>
  <si>
    <t>Ukjent</t>
  </si>
  <si>
    <t>0-4 ansatte</t>
  </si>
  <si>
    <t>5-9 ansatte</t>
  </si>
  <si>
    <t>10-19 ansatte</t>
  </si>
  <si>
    <t>20-49 ansatte</t>
  </si>
  <si>
    <t>50-149 ansatte</t>
  </si>
  <si>
    <t>150+ ansatte</t>
  </si>
  <si>
    <t>Alder</t>
  </si>
  <si>
    <t>0-2 år</t>
  </si>
  <si>
    <t>3-5 år</t>
  </si>
  <si>
    <t>6-9 år</t>
  </si>
  <si>
    <t>10-14 år</t>
  </si>
  <si>
    <t>15+ år</t>
  </si>
  <si>
    <t>Vestlandet</t>
  </si>
  <si>
    <t>Trøndelag</t>
  </si>
  <si>
    <t>Nordland</t>
  </si>
  <si>
    <t>Troms</t>
  </si>
  <si>
    <t>Finnmark</t>
  </si>
  <si>
    <t>I alt</t>
  </si>
  <si>
    <t>Figur 4.5a</t>
  </si>
  <si>
    <t>https://app.powerbi.com/view?r=eyJrIjoiYmE4NzA5ZjgtNTEwMy00MjdjLTk1YWEtZjViNzAxNGJiNDc2IiwidCI6ImE5YjEzODgyLTk5YTYtNGIyOC05MzY4LWI2NGM2OWJmMDI1NiIsImMiOjh9</t>
  </si>
  <si>
    <t>Figur 4.5b</t>
  </si>
  <si>
    <t>https://app.powerbi.com/view?r=eyJrIjoiMDY0ZmNmNDMtNDRkYS00NjIxLTllOWQtY2JkMGIxMWMzYWJkIiwidCI6ImE5YjEzODgyLTk5YTYtNGIyOC05MzY4LWI2NGM2OWJmMDI1NiIsImMiOjh9</t>
  </si>
  <si>
    <t>Figur 4.5c</t>
  </si>
  <si>
    <t>https://app.powerbi.com/view?r=eyJrIjoiOWEyNDM5NmItZjJiYi00YzkxLTlkMDctMmQ5MTkyYjYzMDE5IiwidCI6ImE5YjEzODgyLTk5YTYtNGIyOC05MzY4LWI2NGM2OWJmMDI1NiIsImMiOjh9</t>
  </si>
  <si>
    <t>Figur 4.5d</t>
  </si>
  <si>
    <t>https://app.powerbi.com/view?r=eyJrIjoiMjJkMmRiYTUtMGJiNy00MGYyLTg2MjYtNTAzZjI5MDk5NjA2IiwidCI6ImE5YjEzODgyLTk5YTYtNGIyOC05MzY4LWI2NGM2OWJmMDI1NiIsImMiOjh9</t>
  </si>
  <si>
    <t>Figur 4.5e</t>
  </si>
  <si>
    <t>https://app.powerbi.com/view?r=eyJrIjoiMjMyY2E2YmUtYjJmMC00OWI3LTk2NDUtMzQ1ZWFhZmNiNmQzIiwidCI6ImE5YjEzODgyLTk5YTYtNGIyOC05MzY4LWI2NGM2OWJmMDI1NiIsImMiOjh9</t>
  </si>
  <si>
    <t>Figur 4.5a Andel nye mottakere (uten tildelt næringsrettet tilskudd i foregående 3-årsperiode). 2019–2024.</t>
  </si>
  <si>
    <t>Andel nye mottakere (uten tildelt næringsrettet tilskudd i foregående 3-årsperiode). 2019–2024.</t>
  </si>
  <si>
    <t>Fordelingen av støttemottakere etter foretakets størrelse (i antall ansatte). 2024.</t>
  </si>
  <si>
    <t>Fordelingen av støttemottakere i 2024 etter foretakets alder (i antall år etter stiftelsen).</t>
  </si>
  <si>
    <t>Fordelingen av støttemottakere i 2024 etter fylke.</t>
  </si>
  <si>
    <t>Fordelingen av støttemottakere i 2024 etter foretakets hovednæring.</t>
  </si>
  <si>
    <t>Kilde: SSB, Nærings- og forskningspolitiske virkemidler</t>
  </si>
  <si>
    <t>Figur 4.5b Fordelingen av støttemottakere etter foretakets størrelse (i antall ansatte). 2024.</t>
  </si>
  <si>
    <t>Figur 4.5c Fordelingen av støttemottakere i 2024 etter foretakets alder (i antall år etter stiftelsen).</t>
  </si>
  <si>
    <t>Figur 4.5d Fordelingen av støttemottakere i 2024 etter fylke.</t>
  </si>
  <si>
    <t>Hovednæring</t>
  </si>
  <si>
    <r>
      <t>Figur 4.5e Fordelingen av støttemottakere i 2024 etter foretakets hovednæring.</t>
    </r>
    <r>
      <rPr>
        <b/>
        <vertAlign val="superscript"/>
        <sz val="11"/>
        <color theme="1"/>
        <rFont val="Calibri"/>
        <family val="2"/>
        <scheme val="minor"/>
      </rPr>
      <t>1,2</t>
    </r>
  </si>
  <si>
    <r>
      <t>2</t>
    </r>
    <r>
      <rPr>
        <sz val="11"/>
        <color rgb="FF1F1F1F"/>
        <rFont val="Calibri"/>
        <family val="2"/>
        <scheme val="minor"/>
      </rPr>
      <t> Det registreres inntil tre næringskoder per foretak, men bare den første, som kalles hovednæring, er brukt her.</t>
    </r>
  </si>
  <si>
    <r>
      <rPr>
        <u/>
        <vertAlign val="superscript"/>
        <sz val="11"/>
        <color theme="10"/>
        <rFont val="Calibri"/>
        <family val="2"/>
        <scheme val="minor"/>
      </rPr>
      <t>1</t>
    </r>
    <r>
      <rPr>
        <u/>
        <sz val="11"/>
        <color theme="10"/>
        <rFont val="Calibri"/>
        <family val="2"/>
        <scheme val="minor"/>
      </rPr>
      <t> Næringsgrupperingen er dokumentert i dypdykket «Bidrar virkemiddelapparatet til nytenking under krise?» fra Indikatorrapporten 2020. De næringsrettede forskningsinstituttene er ikke inkludert.</t>
    </r>
  </si>
  <si>
    <t>Figur 4.6a</t>
  </si>
  <si>
    <t>https://app.powerbi.com/view?r=eyJrIjoiYzA2ZDhkMWYtYjg5YS00OTY1LTlhOTEtODlkM2EwOWQyYTViIiwidCI6ImE5YjEzODgyLTk5YTYtNGIyOC05MzY4LWI2NGM2OWJmMDI1NiIsImMiOjh9</t>
  </si>
  <si>
    <t>Figur 4.6b</t>
  </si>
  <si>
    <t>https://app.powerbi.com/view?r=eyJrIjoiZDE1ZjI3MTAtMDM1ZC00NjdhLWI2ZGItODQyYWZlN2JhNTE5IiwidCI6ImE5YjEzODgyLTk5YTYtNGIyOC05MzY4LWI2NGM2OWJmMDI1NiIsImMiOjh9</t>
  </si>
  <si>
    <t>Figur 4.6c</t>
  </si>
  <si>
    <t>https://app.powerbi.com/view?r=eyJrIjoiMDgzYjRmM2MtOWQ1Mi00Njc3LTg1YjYtZDNkMTBkZDQxZmUwIiwidCI6ImE5YjEzODgyLTk5YTYtNGIyOC05MzY4LWI2NGM2OWJmMDI1NiIsImMiOjh9</t>
  </si>
  <si>
    <t>Figur 4.6d</t>
  </si>
  <si>
    <t>https://app.powerbi.com/view?r=eyJrIjoiNjFkMDNlZTMtODNmMi00MDMzLWFkNjEtM2RiMzFlZTkwOGJkIiwidCI6ImE5YjEzODgyLTk5YTYtNGIyOC05MzY4LWI2NGM2OWJmMDI1NiIsImMiOjh9</t>
  </si>
  <si>
    <t>Figur 4.6e</t>
  </si>
  <si>
    <t>https://app.powerbi.com/view?r=eyJrIjoiMjNmYTE0ZDEtOTdjMC00NzgyLThjNjktODdhNzVkNmJiYmNkIiwidCI6ImE5YjEzODgyLTk5YTYtNGIyOC05MzY4LWI2NGM2OWJmMDI1NiIsImMiOjh9</t>
  </si>
  <si>
    <t>Figur 4.6f</t>
  </si>
  <si>
    <t>https://app.powerbi.com/view?r=eyJrIjoiNjQ0OTM4OTQtYTIzOC00NzZlLTg3N2EtODM4ZTFlMDUyNjlhIiwidCI6ImE5YjEzODgyLTk5YTYtNGIyOC05MzY4LWI2NGM2OWJmMDI1NiIsImMiOjh9</t>
  </si>
  <si>
    <t>4.6 Norsk deltakelse EUs rammeprogram for forskning og innovasjon</t>
  </si>
  <si>
    <t>Norske deltakelser i søknader til Horisont Europa etter sektor. 2021–april 2025. </t>
  </si>
  <si>
    <t>Midler til Norge fra Horisont Europa fordelt på FoU-sektorene. I innstilte prosjekter. 2021–april 2025.</t>
  </si>
  <si>
    <t>Midler til Norge (innstilte prosjekter) fra Horisont Europa normalisert mot FoU-årsverk per FoU-sektor. 2021–april 2025. </t>
  </si>
  <si>
    <t>Topp 20 norske organisasjoner med høyest retur i Horisont Europa. Millioner euro. I signerte prosjekter.</t>
  </si>
  <si>
    <t>Norges topp 20 samarbeidsland i Horisont Europa. I innstilte prosjekter. 2021–april 2025. </t>
  </si>
  <si>
    <t>Finansiering per LTP-område. 2023.</t>
  </si>
  <si>
    <t>Kilde: Norges forskningsråd basert på EU-kommisjonen, eCorda. April 2025.</t>
  </si>
  <si>
    <t>Antall deltagelser</t>
  </si>
  <si>
    <t>UoH-sektor</t>
  </si>
  <si>
    <t>Instituttsektor</t>
  </si>
  <si>
    <t>Næringsliv</t>
  </si>
  <si>
    <t>EU-midler</t>
  </si>
  <si>
    <t>Per FoU årsverk (euro)</t>
  </si>
  <si>
    <t>Tildelt fra EU (euro)</t>
  </si>
  <si>
    <t>FoU-årsverk</t>
  </si>
  <si>
    <t>UoH</t>
  </si>
  <si>
    <t>Institutter</t>
  </si>
  <si>
    <t>Offentl. sektor</t>
  </si>
  <si>
    <t>SINTEF Konsern</t>
  </si>
  <si>
    <t>CEPI</t>
  </si>
  <si>
    <t>NTNU</t>
  </si>
  <si>
    <t>UIO</t>
  </si>
  <si>
    <t>UIB</t>
  </si>
  <si>
    <t>UIT</t>
  </si>
  <si>
    <t>NORCE</t>
  </si>
  <si>
    <t>OUS</t>
  </si>
  <si>
    <t>IFE</t>
  </si>
  <si>
    <t>NMBU</t>
  </si>
  <si>
    <t>FHI</t>
  </si>
  <si>
    <t>NILU</t>
  </si>
  <si>
    <t>NIBIO</t>
  </si>
  <si>
    <t>NIVA</t>
  </si>
  <si>
    <t>UIS</t>
  </si>
  <si>
    <t>HI</t>
  </si>
  <si>
    <t>SIMULA</t>
  </si>
  <si>
    <t>NINA</t>
  </si>
  <si>
    <t>OSLOMET</t>
  </si>
  <si>
    <t>Antall felles innstilte prosjekter med Norge</t>
  </si>
  <si>
    <t>Tyskland</t>
  </si>
  <si>
    <t>Spania</t>
  </si>
  <si>
    <t>Italia</t>
  </si>
  <si>
    <t>Frankrike</t>
  </si>
  <si>
    <t>Nederland</t>
  </si>
  <si>
    <t>Belgia</t>
  </si>
  <si>
    <t>Storbritannia</t>
  </si>
  <si>
    <t>Hellas</t>
  </si>
  <si>
    <t>Danmark</t>
  </si>
  <si>
    <t>Sverige</t>
  </si>
  <si>
    <t>Portugal</t>
  </si>
  <si>
    <t>Finland</t>
  </si>
  <si>
    <t>Sveits</t>
  </si>
  <si>
    <t>Østerrike</t>
  </si>
  <si>
    <t>Polen</t>
  </si>
  <si>
    <t>Irland</t>
  </si>
  <si>
    <t>Tsjekkia</t>
  </si>
  <si>
    <t>Romania</t>
  </si>
  <si>
    <t>Slovenia</t>
  </si>
  <si>
    <t>Estland</t>
  </si>
  <si>
    <t>Ungarn</t>
  </si>
  <si>
    <t>Kypros</t>
  </si>
  <si>
    <t>Tyrkia</t>
  </si>
  <si>
    <t>Luxembourg</t>
  </si>
  <si>
    <t>Israel</t>
  </si>
  <si>
    <t>Figur 4.6a Norske deltakelser i søknader til Horisont Europa etter sektor. 2021–april 2025. </t>
  </si>
  <si>
    <t>Figur 4.6b Midler til Norge fra Horisont Europa fordelt på FoU-sektorene. I innstilte prosjekter. 2021–april 2025.</t>
  </si>
  <si>
    <t>Figur 4.6c Midler til Norge (innstilte prosjekter) fra Horisont Europa normalisert mot FoU-årsverk per FoU-sektor. 2021–april 2025. </t>
  </si>
  <si>
    <t>Kilde: Norges forskningsråd basert på Kommisjonens database, eCorda. </t>
  </si>
  <si>
    <t>Kilde: FoU-årsverk: Statistisk sentralbyrå, 2022.     </t>
  </si>
  <si>
    <t>Organisasjon</t>
  </si>
  <si>
    <t>Mill. euro</t>
  </si>
  <si>
    <t>Figur 4.6d Topp 20 norske organisasjoner med høyest retur i Horisont Europa. Millioner euro. I signerte prosjekter.</t>
  </si>
  <si>
    <t>Land</t>
  </si>
  <si>
    <t>Figur 4.6e Norges topp 20 samarbeidsland i Horisont Europa. I innstilte prosjekter. 2021–april 2025. </t>
  </si>
  <si>
    <t>Kilde: Norges forskningsråd basert på Kommisjonens database, eCorda.    </t>
  </si>
  <si>
    <t>LTP-område</t>
  </si>
  <si>
    <t xml:space="preserve"> Styrket konkurransekraft og innovasjonsevne</t>
  </si>
  <si>
    <t xml:space="preserve"> Muliggjørende og industrielle teknologier</t>
  </si>
  <si>
    <t xml:space="preserve"> Høy kvalitet og tilgjengelighet</t>
  </si>
  <si>
    <t xml:space="preserve"> Klima, miljø og energi</t>
  </si>
  <si>
    <t xml:space="preserve"> Helse</t>
  </si>
  <si>
    <t xml:space="preserve"> Hav og kyst</t>
  </si>
  <si>
    <t xml:space="preserve"> Tillit og fellesskap</t>
  </si>
  <si>
    <t xml:space="preserve"> Samfunnssikkerhet og beredskap</t>
  </si>
  <si>
    <t>Forskningsrådets andel</t>
  </si>
  <si>
    <t xml:space="preserve">EU-andel </t>
  </si>
  <si>
    <t>Figur 4.6f Finansiering per LTP-område. 2023.</t>
  </si>
  <si>
    <t>Kilde: Norges forskningsråd og Kommisjonens database, eCorda. </t>
  </si>
  <si>
    <t>Dypdykk</t>
  </si>
  <si>
    <t>https://app.powerbi.com/view?r=eyJrIjoiZDAxNTNlNjEtNDFiYi00NTUzLTllMmQtZTU1OTc0NzQ1Mjc4IiwidCI6ImE5YjEzODgyLTk5YTYtNGIyOC05MzY4LWI2NGM2OWJmMDI1NiIsImMiOjh9</t>
  </si>
  <si>
    <t>Prosentvis endring i landenes returandel fra Horisont 2020 til Horisont Europa.</t>
  </si>
  <si>
    <t xml:space="preserve">Land </t>
  </si>
  <si>
    <t>Endring i returandelen fra H2020 til HEU</t>
  </si>
  <si>
    <t>Norge</t>
  </si>
  <si>
    <t>Figur 1 Prosentvis endring i landenes returandel fra Horisont 2020 til Horisont Europa.</t>
  </si>
  <si>
    <t>Kilde: Norges forskningsråd basert på Kommisjonens database, eCorda.  </t>
  </si>
  <si>
    <t>Figur1</t>
  </si>
  <si>
    <t>Ikke interaktiv figur</t>
  </si>
  <si>
    <t>Struktur for fag evaluering av matematikk, informatikk og teknologi (EVALMIT).</t>
  </si>
  <si>
    <t>4.3 Autonomi innenfor trangere rammer: Fagevaluering som strategisk verktøy i en ny forskningspolitisk kontekst (D1)</t>
  </si>
  <si>
    <t>4.6 Horisont Europa blir en del av et nytt europeisk konkurranseevnefond (D2)</t>
  </si>
  <si>
    <t>4.6 Endringer i landenes deltakelse fra Horisont 2020 til Horisont Europa (D3)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</si>
</sst>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&quot;kr&quot;\ #,##0"/>
    <numFmt numFmtId="168" formatCode="_-* #,##0_-;\-* #,##0_-;_-* &quot;-&quot;??_-;_-@_-"/>
    <numFmt numFmtId="169" formatCode="_ [$kr-414]\ * #,##0_ ;_ [$kr-414]\ * \-#,##0_ ;_ [$kr-414]\ * &quot;-&quot;??_ ;_ @_ "/>
    <numFmt numFmtId="170" formatCode="0.000000"/>
    <numFmt numFmtId="171" formatCode="d&quot;. &quot;mmmm\ yyyy"/>
    <numFmt numFmtId="172" formatCode="#,##0.0;\-#,##0.0"/>
    <numFmt numFmtId="173" formatCode="_ * #,##0.00_ ;_ * \-#,##0.00_ ;_ * &quot;-&quot;??_ ;_ @_ "/>
    <numFmt numFmtId="174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vertAlign val="superscript"/>
      <sz val="11"/>
      <color rgb="FF1F1F1F"/>
      <name val="Calibri"/>
      <family val="2"/>
      <scheme val="minor"/>
    </font>
    <font>
      <sz val="11"/>
      <color rgb="FF1F1F1F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66CC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33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9" fontId="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5" fillId="0" borderId="0" applyBorder="0"/>
    <xf numFmtId="173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</cellStyleXfs>
  <cellXfs count="141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/>
    <xf numFmtId="0" fontId="4" fillId="0" borderId="2" xfId="3" applyBorder="1"/>
    <xf numFmtId="0" fontId="4" fillId="0" borderId="3" xfId="3" applyBorder="1"/>
    <xf numFmtId="0" fontId="4" fillId="0" borderId="0" xfId="3" applyBorder="1"/>
    <xf numFmtId="0" fontId="4" fillId="0" borderId="1" xfId="3" applyBorder="1"/>
    <xf numFmtId="9" fontId="1" fillId="0" borderId="0" xfId="7" applyFont="1"/>
    <xf numFmtId="0" fontId="6" fillId="0" borderId="0" xfId="4" applyFont="1"/>
    <xf numFmtId="0" fontId="8" fillId="0" borderId="0" xfId="4" applyFont="1"/>
    <xf numFmtId="0" fontId="6" fillId="0" borderId="1" xfId="4" applyFont="1" applyBorder="1" applyAlignment="1">
      <alignment horizontal="left"/>
    </xf>
    <xf numFmtId="0" fontId="6" fillId="0" borderId="1" xfId="4" applyFont="1" applyBorder="1" applyAlignment="1">
      <alignment horizontal="left" wrapText="1"/>
    </xf>
    <xf numFmtId="164" fontId="8" fillId="0" borderId="0" xfId="4" applyNumberFormat="1" applyFont="1"/>
    <xf numFmtId="2" fontId="8" fillId="0" borderId="0" xfId="4" applyNumberFormat="1" applyFont="1"/>
    <xf numFmtId="0" fontId="6" fillId="0" borderId="0" xfId="5" applyFont="1"/>
    <xf numFmtId="0" fontId="8" fillId="0" borderId="0" xfId="5" applyFont="1"/>
    <xf numFmtId="0" fontId="6" fillId="0" borderId="1" xfId="5" applyFont="1" applyBorder="1"/>
    <xf numFmtId="0" fontId="8" fillId="0" borderId="0" xfId="5" applyFont="1" applyAlignment="1">
      <alignment horizontal="left"/>
    </xf>
    <xf numFmtId="165" fontId="8" fillId="0" borderId="0" xfId="5" applyNumberFormat="1" applyFont="1"/>
    <xf numFmtId="3" fontId="8" fillId="0" borderId="0" xfId="5" applyNumberFormat="1" applyFont="1"/>
    <xf numFmtId="9" fontId="8" fillId="0" borderId="0" xfId="5" applyNumberFormat="1" applyFont="1" applyAlignment="1">
      <alignment horizontal="right" indent="1"/>
    </xf>
    <xf numFmtId="0" fontId="1" fillId="0" borderId="0" xfId="6"/>
    <xf numFmtId="164" fontId="1" fillId="0" borderId="0" xfId="6" applyNumberFormat="1"/>
    <xf numFmtId="1" fontId="1" fillId="0" borderId="0" xfId="6" applyNumberFormat="1"/>
    <xf numFmtId="9" fontId="1" fillId="0" borderId="0" xfId="8" applyFont="1"/>
    <xf numFmtId="166" fontId="1" fillId="0" borderId="0" xfId="8" applyNumberFormat="1" applyFont="1"/>
    <xf numFmtId="0" fontId="1" fillId="0" borderId="0" xfId="6" applyAlignment="1">
      <alignment horizontal="left"/>
    </xf>
    <xf numFmtId="0" fontId="2" fillId="0" borderId="0" xfId="6" applyFont="1" applyAlignment="1">
      <alignment horizontal="left"/>
    </xf>
    <xf numFmtId="166" fontId="1" fillId="0" borderId="0" xfId="7" applyNumberFormat="1" applyFont="1"/>
    <xf numFmtId="166" fontId="8" fillId="0" borderId="0" xfId="7" applyNumberFormat="1" applyFont="1"/>
    <xf numFmtId="9" fontId="8" fillId="0" borderId="0" xfId="8" applyFont="1"/>
    <xf numFmtId="0" fontId="6" fillId="0" borderId="1" xfId="6" applyFont="1" applyBorder="1"/>
    <xf numFmtId="0" fontId="6" fillId="0" borderId="1" xfId="6" applyFont="1" applyBorder="1" applyAlignment="1">
      <alignment wrapText="1"/>
    </xf>
    <xf numFmtId="167" fontId="1" fillId="0" borderId="0" xfId="6" applyNumberFormat="1"/>
    <xf numFmtId="0" fontId="2" fillId="0" borderId="1" xfId="6" applyFont="1" applyBorder="1"/>
    <xf numFmtId="0" fontId="12" fillId="0" borderId="0" xfId="0" applyFont="1" applyAlignment="1">
      <alignment horizontal="left"/>
    </xf>
    <xf numFmtId="1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2" fillId="0" borderId="1" xfId="0" applyFont="1" applyBorder="1" applyAlignment="1">
      <alignment horizontal="left"/>
    </xf>
    <xf numFmtId="168" fontId="0" fillId="0" borderId="0" xfId="1" applyNumberFormat="1" applyFont="1"/>
    <xf numFmtId="168" fontId="2" fillId="0" borderId="1" xfId="1" applyNumberFormat="1" applyFont="1" applyBorder="1"/>
    <xf numFmtId="9" fontId="0" fillId="0" borderId="0" xfId="2" applyFont="1"/>
    <xf numFmtId="9" fontId="2" fillId="0" borderId="1" xfId="2" applyFont="1" applyBorder="1"/>
    <xf numFmtId="0" fontId="2" fillId="0" borderId="1" xfId="0" applyFont="1" applyBorder="1" applyAlignment="1">
      <alignment wrapText="1"/>
    </xf>
    <xf numFmtId="169" fontId="0" fillId="0" borderId="0" xfId="1" applyNumberFormat="1" applyFont="1"/>
    <xf numFmtId="0" fontId="0" fillId="0" borderId="2" xfId="0" applyBorder="1" applyAlignment="1">
      <alignment wrapText="1"/>
    </xf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6" fontId="0" fillId="0" borderId="0" xfId="2" applyNumberFormat="1" applyFont="1" applyAlignment="1">
      <alignment horizontal="right"/>
    </xf>
    <xf numFmtId="0" fontId="15" fillId="0" borderId="0" xfId="0" applyFont="1"/>
    <xf numFmtId="170" fontId="0" fillId="0" borderId="0" xfId="0" applyNumberFormat="1"/>
    <xf numFmtId="0" fontId="16" fillId="0" borderId="0" xfId="0" applyFont="1"/>
    <xf numFmtId="166" fontId="0" fillId="0" borderId="0" xfId="2" applyNumberFormat="1" applyFont="1" applyBorder="1" applyAlignment="1">
      <alignment horizontal="right"/>
    </xf>
    <xf numFmtId="49" fontId="0" fillId="0" borderId="0" xfId="0" applyNumberFormat="1"/>
    <xf numFmtId="0" fontId="4" fillId="0" borderId="0" xfId="3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3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/>
    <xf numFmtId="0" fontId="21" fillId="0" borderId="0" xfId="5" applyFont="1"/>
    <xf numFmtId="0" fontId="13" fillId="0" borderId="0" xfId="5" applyFont="1"/>
    <xf numFmtId="171" fontId="14" fillId="2" borderId="0" xfId="9" applyNumberFormat="1" applyFont="1" applyFill="1" applyAlignment="1">
      <alignment horizontal="left" vertical="center"/>
    </xf>
    <xf numFmtId="49" fontId="8" fillId="2" borderId="4" xfId="10" applyNumberFormat="1" applyFont="1" applyFill="1" applyBorder="1" applyAlignment="1">
      <alignment horizontal="left"/>
    </xf>
    <xf numFmtId="9" fontId="22" fillId="0" borderId="0" xfId="11" applyFont="1"/>
    <xf numFmtId="49" fontId="8" fillId="3" borderId="4" xfId="10" applyNumberFormat="1" applyFont="1" applyFill="1" applyBorder="1" applyAlignment="1">
      <alignment horizontal="left"/>
    </xf>
    <xf numFmtId="0" fontId="8" fillId="0" borderId="0" xfId="12" applyFont="1"/>
    <xf numFmtId="9" fontId="23" fillId="0" borderId="0" xfId="11" applyFont="1"/>
    <xf numFmtId="0" fontId="8" fillId="0" borderId="0" xfId="5" applyFont="1" applyAlignment="1">
      <alignment horizontal="right"/>
    </xf>
    <xf numFmtId="9" fontId="8" fillId="0" borderId="0" xfId="11" applyFont="1"/>
    <xf numFmtId="166" fontId="8" fillId="0" borderId="0" xfId="11" applyNumberFormat="1" applyFont="1"/>
    <xf numFmtId="10" fontId="22" fillId="0" borderId="0" xfId="2" applyNumberFormat="1" applyFont="1"/>
    <xf numFmtId="171" fontId="8" fillId="2" borderId="0" xfId="9" applyNumberFormat="1" applyFont="1" applyFill="1" applyAlignment="1">
      <alignment horizontal="left" vertical="center"/>
    </xf>
    <xf numFmtId="3" fontId="8" fillId="2" borderId="4" xfId="0" applyNumberFormat="1" applyFont="1" applyFill="1" applyBorder="1" applyAlignment="1">
      <alignment horizontal="right"/>
    </xf>
    <xf numFmtId="168" fontId="6" fillId="0" borderId="0" xfId="1" applyNumberFormat="1" applyFont="1" applyAlignment="1">
      <alignment horizontal="right"/>
    </xf>
    <xf numFmtId="49" fontId="8" fillId="2" borderId="5" xfId="10" applyNumberFormat="1" applyFont="1" applyFill="1" applyBorder="1" applyAlignment="1">
      <alignment horizontal="left"/>
    </xf>
    <xf numFmtId="3" fontId="8" fillId="2" borderId="5" xfId="0" applyNumberFormat="1" applyFont="1" applyFill="1" applyBorder="1" applyAlignment="1">
      <alignment horizontal="right"/>
    </xf>
    <xf numFmtId="0" fontId="24" fillId="0" borderId="0" xfId="13" applyFont="1"/>
    <xf numFmtId="172" fontId="8" fillId="2" borderId="4" xfId="12" applyNumberFormat="1" applyFont="1" applyFill="1" applyBorder="1" applyAlignment="1">
      <alignment horizontal="center"/>
    </xf>
    <xf numFmtId="166" fontId="22" fillId="0" borderId="0" xfId="2" applyNumberFormat="1" applyFont="1"/>
    <xf numFmtId="172" fontId="14" fillId="2" borderId="5" xfId="0" applyNumberFormat="1" applyFont="1" applyFill="1" applyBorder="1" applyAlignment="1">
      <alignment horizontal="right"/>
    </xf>
    <xf numFmtId="172" fontId="14" fillId="2" borderId="4" xfId="0" applyNumberFormat="1" applyFont="1" applyFill="1" applyBorder="1" applyAlignment="1">
      <alignment horizontal="right"/>
    </xf>
    <xf numFmtId="164" fontId="6" fillId="0" borderId="0" xfId="5" applyNumberFormat="1" applyFont="1" applyAlignment="1">
      <alignment horizontal="right"/>
    </xf>
    <xf numFmtId="168" fontId="8" fillId="0" borderId="0" xfId="1" applyNumberFormat="1" applyFont="1"/>
    <xf numFmtId="0" fontId="8" fillId="0" borderId="0" xfId="14" applyFont="1" applyAlignment="1">
      <alignment horizontal="left"/>
    </xf>
    <xf numFmtId="174" fontId="8" fillId="0" borderId="0" xfId="16" applyNumberFormat="1" applyFont="1" applyFill="1" applyBorder="1" applyAlignment="1">
      <alignment horizontal="left"/>
    </xf>
    <xf numFmtId="174" fontId="8" fillId="0" borderId="0" xfId="16" applyNumberFormat="1" applyFont="1" applyFill="1" applyBorder="1" applyAlignment="1">
      <alignment horizontal="center"/>
    </xf>
    <xf numFmtId="0" fontId="8" fillId="0" borderId="0" xfId="14" applyFont="1"/>
    <xf numFmtId="0" fontId="6" fillId="0" borderId="0" xfId="14" applyFont="1"/>
    <xf numFmtId="174" fontId="6" fillId="0" borderId="0" xfId="16" applyNumberFormat="1" applyFont="1" applyFill="1" applyBorder="1" applyAlignment="1">
      <alignment horizontal="center"/>
    </xf>
    <xf numFmtId="174" fontId="8" fillId="0" borderId="0" xfId="14" applyNumberFormat="1" applyFont="1"/>
    <xf numFmtId="0" fontId="6" fillId="0" borderId="1" xfId="14" applyFont="1" applyBorder="1" applyAlignment="1">
      <alignment horizontal="center" wrapText="1"/>
    </xf>
    <xf numFmtId="0" fontId="6" fillId="0" borderId="1" xfId="14" applyFont="1" applyBorder="1" applyAlignment="1">
      <alignment horizontal="center"/>
    </xf>
    <xf numFmtId="0" fontId="6" fillId="0" borderId="1" xfId="14" applyFont="1" applyBorder="1" applyAlignment="1">
      <alignment horizontal="left"/>
    </xf>
    <xf numFmtId="0" fontId="6" fillId="0" borderId="0" xfId="13" applyFont="1" applyAlignment="1">
      <alignment horizontal="left"/>
    </xf>
    <xf numFmtId="49" fontId="8" fillId="0" borderId="4" xfId="17" applyNumberFormat="1" applyFont="1" applyBorder="1" applyAlignment="1">
      <alignment horizontal="left"/>
    </xf>
    <xf numFmtId="0" fontId="8" fillId="0" borderId="0" xfId="13" applyFont="1" applyAlignment="1">
      <alignment horizontal="left"/>
    </xf>
    <xf numFmtId="49" fontId="6" fillId="0" borderId="0" xfId="13" applyNumberFormat="1" applyFont="1" applyAlignment="1">
      <alignment vertical="center"/>
    </xf>
    <xf numFmtId="171" fontId="8" fillId="0" borderId="0" xfId="9" applyNumberFormat="1" applyFont="1" applyAlignment="1">
      <alignment horizontal="left" vertical="center"/>
    </xf>
    <xf numFmtId="171" fontId="8" fillId="0" borderId="0" xfId="13" applyNumberFormat="1" applyFont="1" applyAlignment="1">
      <alignment vertical="center"/>
    </xf>
    <xf numFmtId="164" fontId="8" fillId="0" borderId="4" xfId="17" applyNumberFormat="1" applyFont="1" applyBorder="1" applyAlignment="1">
      <alignment horizontal="right"/>
    </xf>
    <xf numFmtId="49" fontId="8" fillId="0" borderId="0" xfId="17" applyNumberFormat="1" applyFont="1" applyAlignment="1">
      <alignment horizontal="left"/>
    </xf>
    <xf numFmtId="0" fontId="8" fillId="0" borderId="4" xfId="13" applyFont="1" applyBorder="1" applyAlignment="1">
      <alignment horizontal="left"/>
    </xf>
    <xf numFmtId="0" fontId="8" fillId="0" borderId="0" xfId="13" applyFont="1"/>
    <xf numFmtId="49" fontId="8" fillId="0" borderId="0" xfId="13" applyNumberFormat="1" applyFont="1" applyAlignment="1">
      <alignment vertical="center"/>
    </xf>
    <xf numFmtId="49" fontId="8" fillId="0" borderId="5" xfId="17" applyNumberFormat="1" applyFont="1" applyBorder="1" applyAlignment="1">
      <alignment horizontal="left"/>
    </xf>
    <xf numFmtId="164" fontId="8" fillId="0" borderId="5" xfId="17" applyNumberFormat="1" applyFont="1" applyBorder="1" applyAlignment="1">
      <alignment horizontal="right"/>
    </xf>
    <xf numFmtId="49" fontId="6" fillId="0" borderId="1" xfId="13" applyNumberFormat="1" applyFont="1" applyBorder="1" applyAlignment="1">
      <alignment vertical="center"/>
    </xf>
    <xf numFmtId="49" fontId="8" fillId="0" borderId="4" xfId="13" applyNumberFormat="1" applyFont="1" applyBorder="1" applyAlignment="1">
      <alignment horizontal="left"/>
    </xf>
    <xf numFmtId="0" fontId="8" fillId="0" borderId="4" xfId="13" applyFont="1" applyBorder="1" applyAlignment="1">
      <alignment horizontal="right"/>
    </xf>
    <xf numFmtId="49" fontId="8" fillId="0" borderId="5" xfId="13" applyNumberFormat="1" applyFont="1" applyBorder="1" applyAlignment="1">
      <alignment horizontal="left"/>
    </xf>
    <xf numFmtId="0" fontId="8" fillId="0" borderId="5" xfId="13" applyFont="1" applyBorder="1" applyAlignment="1">
      <alignment horizontal="right"/>
    </xf>
    <xf numFmtId="0" fontId="6" fillId="0" borderId="1" xfId="13" applyFont="1" applyBorder="1" applyAlignment="1">
      <alignment horizontal="left" wrapText="1"/>
    </xf>
    <xf numFmtId="169" fontId="0" fillId="0" borderId="0" xfId="0" applyNumberFormat="1"/>
    <xf numFmtId="0" fontId="8" fillId="0" borderId="0" xfId="21" applyFont="1"/>
    <xf numFmtId="0" fontId="8" fillId="0" borderId="0" xfId="21" applyFont="1" applyAlignment="1">
      <alignment horizontal="center" vertical="top" readingOrder="1"/>
    </xf>
    <xf numFmtId="0" fontId="8" fillId="0" borderId="0" xfId="21" applyFont="1" applyAlignment="1">
      <alignment horizontal="left" vertical="top" readingOrder="1"/>
    </xf>
    <xf numFmtId="0" fontId="6" fillId="0" borderId="0" xfId="21" applyFont="1" applyAlignment="1">
      <alignment vertical="center"/>
    </xf>
    <xf numFmtId="49" fontId="8" fillId="0" borderId="0" xfId="9" applyNumberFormat="1" applyFont="1" applyAlignment="1">
      <alignment horizontal="left"/>
    </xf>
    <xf numFmtId="49" fontId="6" fillId="0" borderId="1" xfId="9" applyNumberFormat="1" applyFont="1" applyBorder="1" applyAlignment="1">
      <alignment horizontal="left"/>
    </xf>
    <xf numFmtId="9" fontId="22" fillId="0" borderId="0" xfId="21" applyNumberFormat="1" applyFont="1" applyAlignment="1">
      <alignment horizontal="right"/>
    </xf>
    <xf numFmtId="0" fontId="6" fillId="0" borderId="1" xfId="21" applyFont="1" applyBorder="1" applyAlignment="1">
      <alignment horizontal="left" wrapText="1"/>
    </xf>
    <xf numFmtId="0" fontId="6" fillId="0" borderId="0" xfId="21" applyFont="1"/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0" xfId="6" applyAlignment="1">
      <alignment horizontal="left" wrapText="1"/>
    </xf>
    <xf numFmtId="0" fontId="2" fillId="0" borderId="0" xfId="0" applyFont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wrapText="1"/>
    </xf>
  </cellXfs>
  <cellStyles count="22">
    <cellStyle name="Comma" xfId="1" builtinId="3"/>
    <cellStyle name="Comma 2" xfId="16" xr:uid="{9D763C4E-DAAC-413C-AAC1-E9DB58AFC0DE}"/>
    <cellStyle name="Hyperlink" xfId="3" builtinId="8"/>
    <cellStyle name="Normal" xfId="0" builtinId="0"/>
    <cellStyle name="Normal 10 2" xfId="15" xr:uid="{190854E0-CC4E-4AD1-9A02-F1083B1BD2C1}"/>
    <cellStyle name="Normal 10 3" xfId="21" xr:uid="{DBF82437-C5BA-4F95-950A-54010BA1B0D3}"/>
    <cellStyle name="Normal 11" xfId="17" xr:uid="{8F08E7CC-58D6-43EF-A310-7663AF588915}"/>
    <cellStyle name="Normal 12" xfId="18" xr:uid="{286E1929-032E-4A9C-B59E-B0B7DAC6452B}"/>
    <cellStyle name="Normal 19" xfId="13" xr:uid="{5DE4DFFE-B5BD-4616-8512-5095F4CEF86A}"/>
    <cellStyle name="Normal 2" xfId="4" xr:uid="{C179458C-3737-4B8A-BA73-96C8D1C54947}"/>
    <cellStyle name="Normal 2 2" xfId="5" xr:uid="{77DF690A-4F61-4CB3-86F7-0D585ECB9917}"/>
    <cellStyle name="Normal 2 2 2" xfId="9" xr:uid="{D4C58B3A-DA69-42BF-8BD2-E4E20BF87361}"/>
    <cellStyle name="Normal 2 2 3" xfId="19" xr:uid="{42B3362D-AB69-4B5E-98C9-80C7CBEAD726}"/>
    <cellStyle name="Normal 2 3" xfId="6" xr:uid="{DF47EE9E-A6B2-4C5C-BB7A-30971A6FF448}"/>
    <cellStyle name="Normal 2 3 2" xfId="12" xr:uid="{2F92155A-87BF-4295-B5D4-9A3427D1C6E4}"/>
    <cellStyle name="Normal 20 2" xfId="14" xr:uid="{356E5301-975C-41DB-B991-174E646F1FF5}"/>
    <cellStyle name="Normal 3 3" xfId="20" xr:uid="{3D3AB653-6B85-48F4-9292-E4EA38094030}"/>
    <cellStyle name="Normal 9" xfId="10" xr:uid="{503C8191-B461-4E7D-B98A-C99F90FBE8DE}"/>
    <cellStyle name="Per cent" xfId="2" builtinId="5"/>
    <cellStyle name="Per cent 2" xfId="7" xr:uid="{6DA3516B-4896-46B3-9CEE-E0301902BFAC}"/>
    <cellStyle name="Prosent 2" xfId="8" xr:uid="{46E9D2E4-20FE-4335-A9A8-25A998FCB42B}"/>
    <cellStyle name="Prosent 2 3" xfId="11" xr:uid="{55ADA51B-2186-4644-B7CE-46EF0F948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83333333333334E-2"/>
          <c:y val="0.1111111111111111"/>
          <c:w val="0.88749999999999996"/>
          <c:h val="0.75252525252525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'F4.1a'!$B$5</c:f>
              <c:strCache>
                <c:ptCount val="1"/>
                <c:pt idx="0">
                  <c:v>Løpende priser</c:v>
                </c:pt>
              </c:strCache>
            </c:strRef>
          </c:tx>
          <c:invertIfNegative val="0"/>
          <c:cat>
            <c:numRef>
              <c:f>'F4.1a'!$A$6:$A$26</c:f>
              <c:numCache>
                <c:formatCode>General</c:formatCode>
                <c:ptCount val="21"/>
                <c:pt idx="0">
                  <c:v>2005</c:v>
                </c:pt>
                <c:pt idx="5">
                  <c:v>2010</c:v>
                </c:pt>
                <c:pt idx="10">
                  <c:v>2015</c:v>
                </c:pt>
                <c:pt idx="15">
                  <c:v>2020</c:v>
                </c:pt>
                <c:pt idx="20">
                  <c:v>2025</c:v>
                </c:pt>
              </c:numCache>
            </c:numRef>
          </c:cat>
          <c:val>
            <c:numRef>
              <c:f>'F4.1a'!$B$6:$B$26</c:f>
              <c:numCache>
                <c:formatCode>0.0</c:formatCode>
                <c:ptCount val="21"/>
                <c:pt idx="0">
                  <c:v>14.282500000000001</c:v>
                </c:pt>
                <c:pt idx="1">
                  <c:v>16.373699999999996</c:v>
                </c:pt>
                <c:pt idx="2">
                  <c:v>18.090999999999998</c:v>
                </c:pt>
                <c:pt idx="3">
                  <c:v>19.357199999999999</c:v>
                </c:pt>
                <c:pt idx="4">
                  <c:v>21.2042</c:v>
                </c:pt>
                <c:pt idx="5">
                  <c:v>22.976099999999999</c:v>
                </c:pt>
                <c:pt idx="6">
                  <c:v>23.551100000000002</c:v>
                </c:pt>
                <c:pt idx="7">
                  <c:v>24.488700000000001</c:v>
                </c:pt>
                <c:pt idx="8">
                  <c:v>26.374627303</c:v>
                </c:pt>
                <c:pt idx="9">
                  <c:v>28.310639568121502</c:v>
                </c:pt>
                <c:pt idx="10">
                  <c:v>30.769202241199885</c:v>
                </c:pt>
                <c:pt idx="11">
                  <c:v>32.978720819901525</c:v>
                </c:pt>
                <c:pt idx="12">
                  <c:v>35.848258289894659</c:v>
                </c:pt>
                <c:pt idx="13">
                  <c:v>36.611939896929023</c:v>
                </c:pt>
                <c:pt idx="14">
                  <c:v>38.180146631499298</c:v>
                </c:pt>
                <c:pt idx="15">
                  <c:v>39.194484431908293</c:v>
                </c:pt>
                <c:pt idx="16">
                  <c:v>40.771538205758759</c:v>
                </c:pt>
                <c:pt idx="17">
                  <c:v>42.430247998161789</c:v>
                </c:pt>
                <c:pt idx="18">
                  <c:v>43.980862925932499</c:v>
                </c:pt>
                <c:pt idx="19">
                  <c:v>48.32339157119852</c:v>
                </c:pt>
                <c:pt idx="20">
                  <c:v>48.664299999999997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D-4149-B913-0903EBAD1FDE}"/>
            </c:ext>
          </c:extLst>
        </c:ser>
        <c:ser>
          <c:idx val="2"/>
          <c:order val="1"/>
          <c:tx>
            <c:strRef>
              <c:f>'F4.1a'!$C$5</c:f>
              <c:strCache>
                <c:ptCount val="1"/>
                <c:pt idx="0">
                  <c:v>Faste 2015-priser</c:v>
                </c:pt>
              </c:strCache>
            </c:strRef>
          </c:tx>
          <c:invertIfNegative val="0"/>
          <c:cat>
            <c:numRef>
              <c:f>'F4.1a'!$A$6:$A$26</c:f>
              <c:numCache>
                <c:formatCode>General</c:formatCode>
                <c:ptCount val="21"/>
                <c:pt idx="0">
                  <c:v>2005</c:v>
                </c:pt>
                <c:pt idx="5">
                  <c:v>2010</c:v>
                </c:pt>
                <c:pt idx="10">
                  <c:v>2015</c:v>
                </c:pt>
                <c:pt idx="15">
                  <c:v>2020</c:v>
                </c:pt>
                <c:pt idx="20">
                  <c:v>2025</c:v>
                </c:pt>
              </c:numCache>
            </c:numRef>
          </c:cat>
          <c:val>
            <c:numRef>
              <c:f>'F4.1a'!$C$6:$C$26</c:f>
              <c:numCache>
                <c:formatCode>0.0</c:formatCode>
                <c:ptCount val="21"/>
                <c:pt idx="0">
                  <c:v>21.905674846625768</c:v>
                </c:pt>
                <c:pt idx="1">
                  <c:v>23.593227665706046</c:v>
                </c:pt>
                <c:pt idx="2">
                  <c:v>24.218206157965188</c:v>
                </c:pt>
                <c:pt idx="3">
                  <c:v>24.785147247119074</c:v>
                </c:pt>
                <c:pt idx="4">
                  <c:v>25.922004889975554</c:v>
                </c:pt>
                <c:pt idx="5">
                  <c:v>27.062544169611307</c:v>
                </c:pt>
                <c:pt idx="6">
                  <c:v>26.581376975169302</c:v>
                </c:pt>
                <c:pt idx="7">
                  <c:v>26.618152173913042</c:v>
                </c:pt>
                <c:pt idx="8">
                  <c:v>27.762765582105263</c:v>
                </c:pt>
                <c:pt idx="9">
                  <c:v>29.066365059673004</c:v>
                </c:pt>
                <c:pt idx="10">
                  <c:v>30.769202241199885</c:v>
                </c:pt>
                <c:pt idx="11">
                  <c:v>32.268807064482893</c:v>
                </c:pt>
                <c:pt idx="12">
                  <c:v>34.436367233328198</c:v>
                </c:pt>
                <c:pt idx="13">
                  <c:v>34.152929008329309</c:v>
                </c:pt>
                <c:pt idx="14">
                  <c:v>34.614820155484402</c:v>
                </c:pt>
                <c:pt idx="15">
                  <c:v>34.963857655582778</c:v>
                </c:pt>
                <c:pt idx="16">
                  <c:v>35.701872334289632</c:v>
                </c:pt>
                <c:pt idx="17">
                  <c:v>34.328679610163256</c:v>
                </c:pt>
                <c:pt idx="18">
                  <c:v>33.418129098089899</c:v>
                </c:pt>
                <c:pt idx="19">
                  <c:v>35.29831378465925</c:v>
                </c:pt>
                <c:pt idx="20">
                  <c:v>34.245986339409242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D-4149-B913-0903EBAD1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31653296"/>
        <c:axId val="-531650576"/>
        <c:extLst/>
      </c:barChart>
      <c:lineChart>
        <c:grouping val="standard"/>
        <c:varyColors val="0"/>
        <c:ser>
          <c:idx val="3"/>
          <c:order val="2"/>
          <c:tx>
            <c:strRef>
              <c:f>'F4.1a'!$D$5</c:f>
              <c:strCache>
                <c:ptCount val="1"/>
                <c:pt idx="0">
                  <c:v>Årlig realvekst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'F4.1a'!$A$6:$A$26</c:f>
              <c:numCache>
                <c:formatCode>General</c:formatCode>
                <c:ptCount val="21"/>
                <c:pt idx="0">
                  <c:v>2005</c:v>
                </c:pt>
                <c:pt idx="5">
                  <c:v>2010</c:v>
                </c:pt>
                <c:pt idx="10">
                  <c:v>2015</c:v>
                </c:pt>
                <c:pt idx="15">
                  <c:v>2020</c:v>
                </c:pt>
                <c:pt idx="20">
                  <c:v>2025</c:v>
                </c:pt>
              </c:numCache>
            </c:numRef>
          </c:cat>
          <c:val>
            <c:numRef>
              <c:f>'F4.1a'!$D$6:$D$26</c:f>
              <c:numCache>
                <c:formatCode>0.0</c:formatCode>
                <c:ptCount val="21"/>
                <c:pt idx="0">
                  <c:v>1.8976213747436299</c:v>
                </c:pt>
                <c:pt idx="1">
                  <c:v>7.7037244042733599</c:v>
                </c:pt>
                <c:pt idx="2">
                  <c:v>2.6489741086489049</c:v>
                </c:pt>
                <c:pt idx="3">
                  <c:v>2.3409706130006702</c:v>
                </c:pt>
                <c:pt idx="4">
                  <c:v>4.5868504694424272</c:v>
                </c:pt>
                <c:pt idx="5">
                  <c:v>4.3998883746712902</c:v>
                </c:pt>
                <c:pt idx="6">
                  <c:v>-1.7779821122003381</c:v>
                </c:pt>
                <c:pt idx="7">
                  <c:v>0.1383494872297053</c:v>
                </c:pt>
                <c:pt idx="8">
                  <c:v>4.3001234673005984</c:v>
                </c:pt>
                <c:pt idx="9">
                  <c:v>4.6954957484782733</c:v>
                </c:pt>
                <c:pt idx="10">
                  <c:v>5.858445588331973</c:v>
                </c:pt>
                <c:pt idx="11">
                  <c:v>4.8737201943930941</c:v>
                </c:pt>
                <c:pt idx="12">
                  <c:v>6.717199568344312</c:v>
                </c:pt>
                <c:pt idx="13">
                  <c:v>-0.82307818091965634</c:v>
                </c:pt>
                <c:pt idx="14">
                  <c:v>1.3524203064470663</c:v>
                </c:pt>
                <c:pt idx="15">
                  <c:v>1.0083469985703974</c:v>
                </c:pt>
                <c:pt idx="16">
                  <c:v>2.110793053720772</c:v>
                </c:pt>
                <c:pt idx="17">
                  <c:v>-3.8462764957217801</c:v>
                </c:pt>
                <c:pt idx="18">
                  <c:v>-2.1260760792351001</c:v>
                </c:pt>
                <c:pt idx="19">
                  <c:v>5.0581768300747498</c:v>
                </c:pt>
                <c:pt idx="20">
                  <c:v>-2.9812399869008965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ED-4149-B913-0903EBAD1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50968"/>
        <c:axId val="814031288"/>
      </c:lineChart>
      <c:catAx>
        <c:axId val="-5316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+mn-lt"/>
                <a:cs typeface="Arial" panose="020B0604020202020204" pitchFamily="34" charset="0"/>
              </a:defRPr>
            </a:pPr>
            <a:endParaRPr lang="nb-NO"/>
          </a:p>
        </c:txPr>
        <c:crossAx val="-531650576"/>
        <c:crosses val="autoZero"/>
        <c:auto val="1"/>
        <c:lblAlgn val="ctr"/>
        <c:lblOffset val="100"/>
        <c:noMultiLvlLbl val="0"/>
      </c:catAx>
      <c:valAx>
        <c:axId val="-531650576"/>
        <c:scaling>
          <c:orientation val="minMax"/>
          <c:max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nb-NO" sz="1000"/>
                  <a:t>Mrd. kroner</a:t>
                </a:r>
              </a:p>
            </c:rich>
          </c:tx>
          <c:layout>
            <c:manualLayout>
              <c:xMode val="edge"/>
              <c:yMode val="edge"/>
              <c:x val="3.9583333333333331E-2"/>
              <c:y val="3.5353535353535352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-531653296"/>
        <c:crosses val="autoZero"/>
        <c:crossBetween val="between"/>
      </c:valAx>
      <c:valAx>
        <c:axId val="814031288"/>
        <c:scaling>
          <c:orientation val="minMax"/>
        </c:scaling>
        <c:delete val="0"/>
        <c:axPos val="r"/>
        <c:title>
          <c:tx>
            <c:rich>
              <a:bodyPr rot="0" vert="horz" anchor="t" anchorCtr="1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0357317127089587"/>
              <c:y val="2.7888425711491947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14050968"/>
        <c:crosses val="max"/>
        <c:crossBetween val="between"/>
      </c:valAx>
      <c:catAx>
        <c:axId val="81405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403128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77393390928549E-2"/>
          <c:y val="8.6628387335261584E-2"/>
          <c:w val="0.92203339293865394"/>
          <c:h val="0.6609373336091468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'F4.5d'!$D$4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'F4.5d'!$A$6:$A$20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'F4.5d'!$E$6:$E$20</c:f>
              <c:numCache>
                <c:formatCode>0.0\ %</c:formatCode>
                <c:ptCount val="15"/>
                <c:pt idx="0">
                  <c:v>0.27896512935883017</c:v>
                </c:pt>
                <c:pt idx="1">
                  <c:v>2.9246344206974129E-2</c:v>
                </c:pt>
                <c:pt idx="2">
                  <c:v>0.10123734533183353</c:v>
                </c:pt>
                <c:pt idx="3">
                  <c:v>3.3745781777277842E-2</c:v>
                </c:pt>
                <c:pt idx="4">
                  <c:v>4.1619797525309338E-2</c:v>
                </c:pt>
                <c:pt idx="5">
                  <c:v>3.0371203599550055E-2</c:v>
                </c:pt>
                <c:pt idx="6">
                  <c:v>2.4746906636670417E-2</c:v>
                </c:pt>
                <c:pt idx="7">
                  <c:v>4.1619797525309338E-2</c:v>
                </c:pt>
                <c:pt idx="8">
                  <c:v>0.10011248593925759</c:v>
                </c:pt>
                <c:pt idx="9">
                  <c:v>8.7739032620922391E-2</c:v>
                </c:pt>
                <c:pt idx="10">
                  <c:v>4.9493813273340834E-2</c:v>
                </c:pt>
                <c:pt idx="11">
                  <c:v>0.11586051743532058</c:v>
                </c:pt>
                <c:pt idx="12">
                  <c:v>3.3745781777277842E-2</c:v>
                </c:pt>
                <c:pt idx="13">
                  <c:v>2.1372328458942633E-2</c:v>
                </c:pt>
                <c:pt idx="14">
                  <c:v>7.874015748031496E-3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A-449A-BA58-76A9A5D78287}"/>
            </c:ext>
          </c:extLst>
        </c:ser>
        <c:ser>
          <c:idx val="2"/>
          <c:order val="1"/>
          <c:tx>
            <c:strRef>
              <c:f>'F4.5d'!$J$4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'F4.5d'!$A$6:$A$20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'F4.5d'!$K$6:$K$20</c:f>
              <c:numCache>
                <c:formatCode>0.0\ %</c:formatCode>
                <c:ptCount val="15"/>
                <c:pt idx="0">
                  <c:v>0.25980392156862747</c:v>
                </c:pt>
                <c:pt idx="1">
                  <c:v>2.9411764705882353E-2</c:v>
                </c:pt>
                <c:pt idx="2">
                  <c:v>8.3333333333333329E-2</c:v>
                </c:pt>
                <c:pt idx="3">
                  <c:v>3.9215686274509803E-2</c:v>
                </c:pt>
                <c:pt idx="4">
                  <c:v>4.4117647058823532E-2</c:v>
                </c:pt>
                <c:pt idx="5">
                  <c:v>3.1862745098039214E-2</c:v>
                </c:pt>
                <c:pt idx="6">
                  <c:v>2.4509803921568627E-2</c:v>
                </c:pt>
                <c:pt idx="7">
                  <c:v>5.1470588235294115E-2</c:v>
                </c:pt>
                <c:pt idx="8">
                  <c:v>0.125</c:v>
                </c:pt>
                <c:pt idx="9">
                  <c:v>0.12990196078431374</c:v>
                </c:pt>
                <c:pt idx="10">
                  <c:v>2.6960784313725492E-2</c:v>
                </c:pt>
                <c:pt idx="11">
                  <c:v>6.6176470588235295E-2</c:v>
                </c:pt>
                <c:pt idx="12">
                  <c:v>5.3921568627450983E-2</c:v>
                </c:pt>
                <c:pt idx="13">
                  <c:v>1.7156862745098041E-2</c:v>
                </c:pt>
                <c:pt idx="14">
                  <c:v>9.8039215686274508E-3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4A-449A-BA58-76A9A5D78287}"/>
            </c:ext>
          </c:extLst>
        </c:ser>
        <c:ser>
          <c:idx val="5"/>
          <c:order val="2"/>
          <c:tx>
            <c:strRef>
              <c:f>'F4.5d'!$F$4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'F4.5d'!$A$6:$A$20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'F4.5d'!$G$6:$G$20</c:f>
              <c:numCache>
                <c:formatCode>0.0\ %</c:formatCode>
                <c:ptCount val="15"/>
                <c:pt idx="0">
                  <c:v>0.29134967596506056</c:v>
                </c:pt>
                <c:pt idx="1">
                  <c:v>2.9867568329106791E-2</c:v>
                </c:pt>
                <c:pt idx="2">
                  <c:v>0.10228233305156383</c:v>
                </c:pt>
                <c:pt idx="3">
                  <c:v>2.9304029304029304E-2</c:v>
                </c:pt>
                <c:pt idx="4">
                  <c:v>3.324880247957171E-2</c:v>
                </c:pt>
                <c:pt idx="5">
                  <c:v>3.9729501267962805E-2</c:v>
                </c:pt>
                <c:pt idx="6">
                  <c:v>2.0287404902789519E-2</c:v>
                </c:pt>
                <c:pt idx="7">
                  <c:v>4.9873203719357564E-2</c:v>
                </c:pt>
                <c:pt idx="8">
                  <c:v>0.12397858551704706</c:v>
                </c:pt>
                <c:pt idx="9">
                  <c:v>0.10369118061425754</c:v>
                </c:pt>
                <c:pt idx="10">
                  <c:v>4.8464356156663849E-2</c:v>
                </c:pt>
                <c:pt idx="11">
                  <c:v>8.3403775711468023E-2</c:v>
                </c:pt>
                <c:pt idx="12">
                  <c:v>2.564102564102564E-2</c:v>
                </c:pt>
                <c:pt idx="13">
                  <c:v>1.3243167089320936E-2</c:v>
                </c:pt>
                <c:pt idx="14">
                  <c:v>4.5083122006198927E-3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A-449A-BA58-76A9A5D78287}"/>
            </c:ext>
          </c:extLst>
        </c:ser>
        <c:ser>
          <c:idx val="0"/>
          <c:order val="3"/>
          <c:tx>
            <c:strRef>
              <c:f>'F4.5d'!$B$4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'F4.5d'!$A$6:$A$20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'F4.5d'!$C$6:$C$20</c:f>
              <c:numCache>
                <c:formatCode>0.0\ %</c:formatCode>
                <c:ptCount val="15"/>
                <c:pt idx="0">
                  <c:v>0.14255319148936171</c:v>
                </c:pt>
                <c:pt idx="1">
                  <c:v>1.9858156028368795E-2</c:v>
                </c:pt>
                <c:pt idx="2">
                  <c:v>6.5957446808510636E-2</c:v>
                </c:pt>
                <c:pt idx="3">
                  <c:v>3.1205673758865248E-2</c:v>
                </c:pt>
                <c:pt idx="4">
                  <c:v>8.5106382978723402E-2</c:v>
                </c:pt>
                <c:pt idx="5">
                  <c:v>3.9007092198581561E-2</c:v>
                </c:pt>
                <c:pt idx="6">
                  <c:v>2.7659574468085105E-2</c:v>
                </c:pt>
                <c:pt idx="7">
                  <c:v>7.5177304964539005E-2</c:v>
                </c:pt>
                <c:pt idx="8">
                  <c:v>9.1489361702127653E-2</c:v>
                </c:pt>
                <c:pt idx="9">
                  <c:v>0.10425531914893617</c:v>
                </c:pt>
                <c:pt idx="10">
                  <c:v>5.6028368794326239E-2</c:v>
                </c:pt>
                <c:pt idx="11">
                  <c:v>0.11631205673758865</c:v>
                </c:pt>
                <c:pt idx="12">
                  <c:v>5.2482269503546099E-2</c:v>
                </c:pt>
                <c:pt idx="13">
                  <c:v>5.0354609929078017E-2</c:v>
                </c:pt>
                <c:pt idx="14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4A-449A-BA58-76A9A5D78287}"/>
            </c:ext>
          </c:extLst>
        </c:ser>
        <c:ser>
          <c:idx val="1"/>
          <c:order val="4"/>
          <c:tx>
            <c:strRef>
              <c:f>'F4.5d'!$H$4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'F4.5d'!$A$6:$A$20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'F4.5d'!$I$6:$I$20</c:f>
              <c:numCache>
                <c:formatCode>0.0\ %</c:formatCode>
                <c:ptCount val="15"/>
                <c:pt idx="0">
                  <c:v>6.1437908496732023E-2</c:v>
                </c:pt>
                <c:pt idx="1">
                  <c:v>1.4379084967320261E-2</c:v>
                </c:pt>
                <c:pt idx="2">
                  <c:v>2.3202614379084968E-2</c:v>
                </c:pt>
                <c:pt idx="3">
                  <c:v>4.3464052287581698E-2</c:v>
                </c:pt>
                <c:pt idx="4">
                  <c:v>0.1042483660130719</c:v>
                </c:pt>
                <c:pt idx="5">
                  <c:v>1.7973856209150325E-2</c:v>
                </c:pt>
                <c:pt idx="6">
                  <c:v>2.8104575163398694E-2</c:v>
                </c:pt>
                <c:pt idx="7">
                  <c:v>5.1633986928104572E-2</c:v>
                </c:pt>
                <c:pt idx="8">
                  <c:v>9.1830065359477131E-2</c:v>
                </c:pt>
                <c:pt idx="9">
                  <c:v>0.13366013071895425</c:v>
                </c:pt>
                <c:pt idx="10">
                  <c:v>7.1568627450980388E-2</c:v>
                </c:pt>
                <c:pt idx="11">
                  <c:v>0.14509803921568629</c:v>
                </c:pt>
                <c:pt idx="12">
                  <c:v>7.3856209150326799E-2</c:v>
                </c:pt>
                <c:pt idx="13">
                  <c:v>3.4640522875816995E-2</c:v>
                </c:pt>
                <c:pt idx="14">
                  <c:v>0.10130718954248366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4A-449A-BA58-76A9A5D78287}"/>
            </c:ext>
          </c:extLst>
        </c:ser>
        <c:ser>
          <c:idx val="4"/>
          <c:order val="5"/>
          <c:tx>
            <c:strRef>
              <c:f>'F4.5d'!$L$4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cat>
            <c:strRef>
              <c:f>'F4.5d'!$A$6:$A$20</c:f>
              <c:strCache>
                <c:ptCount val="15"/>
                <c:pt idx="0">
                  <c:v>Oslo</c:v>
                </c:pt>
                <c:pt idx="1">
                  <c:v>Østfold</c:v>
                </c:pt>
                <c:pt idx="2">
                  <c:v>Akershus</c:v>
                </c:pt>
                <c:pt idx="3">
                  <c:v>Buskerud</c:v>
                </c:pt>
                <c:pt idx="4">
                  <c:v>Innlandet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Vestlandet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'F4.5d'!$M$6:$M$20</c:f>
              <c:numCache>
                <c:formatCode>0.0\ %</c:formatCode>
                <c:ptCount val="15"/>
                <c:pt idx="0">
                  <c:v>4.9180327868852458E-2</c:v>
                </c:pt>
                <c:pt idx="1">
                  <c:v>4.3715846994535519E-2</c:v>
                </c:pt>
                <c:pt idx="2">
                  <c:v>4.3715846994535519E-2</c:v>
                </c:pt>
                <c:pt idx="3">
                  <c:v>3.825136612021858E-2</c:v>
                </c:pt>
                <c:pt idx="4">
                  <c:v>8.7431693989071038E-2</c:v>
                </c:pt>
                <c:pt idx="5">
                  <c:v>6.0109289617486336E-2</c:v>
                </c:pt>
                <c:pt idx="6">
                  <c:v>3.2786885245901641E-2</c:v>
                </c:pt>
                <c:pt idx="7">
                  <c:v>4.9180327868852458E-2</c:v>
                </c:pt>
                <c:pt idx="8">
                  <c:v>3.2786885245901641E-2</c:v>
                </c:pt>
                <c:pt idx="9">
                  <c:v>5.4644808743169397E-2</c:v>
                </c:pt>
                <c:pt idx="10">
                  <c:v>0.19125683060109289</c:v>
                </c:pt>
                <c:pt idx="11">
                  <c:v>0.18579234972677597</c:v>
                </c:pt>
                <c:pt idx="12">
                  <c:v>6.5573770491803282E-2</c:v>
                </c:pt>
                <c:pt idx="13">
                  <c:v>3.825136612021858E-2</c:v>
                </c:pt>
                <c:pt idx="14">
                  <c:v>2.7322404371584699E-2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4A-449A-BA58-76A9A5D7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27360"/>
        <c:axId val="84529536"/>
      </c:barChart>
      <c:catAx>
        <c:axId val="845273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 b="1"/>
                  <a:t>Fylke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29536"/>
        <c:crosses val="autoZero"/>
        <c:auto val="1"/>
        <c:lblAlgn val="ctr"/>
        <c:lblOffset val="100"/>
        <c:noMultiLvlLbl val="0"/>
      </c:catAx>
      <c:valAx>
        <c:axId val="84529536"/>
        <c:scaling>
          <c:orientation val="minMax"/>
          <c:max val="0.30000000000000004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2.9146583023790542E-4"/>
              <c:y val="1.87658818305206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27360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599226107967989"/>
          <c:y val="0.1115551600595855"/>
          <c:w val="6.5723087225849658E-2"/>
          <c:h val="0.3338928241775223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4721862960385353E-3"/>
          <c:y val="6.9741507746175241E-2"/>
          <c:w val="0.98729172055594205"/>
          <c:h val="0.92246398492652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'F4.5e'!$D$6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'F4.5e'!$A$8:$A$30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'F4.5e'!$E$8:$E$30</c:f>
              <c:numCache>
                <c:formatCode>0.0\ %</c:formatCode>
                <c:ptCount val="23"/>
                <c:pt idx="0">
                  <c:v>3.4870641169853771E-2</c:v>
                </c:pt>
                <c:pt idx="1">
                  <c:v>6.7491563554555678E-3</c:v>
                </c:pt>
                <c:pt idx="2">
                  <c:v>4.7244094488188976E-2</c:v>
                </c:pt>
                <c:pt idx="3">
                  <c:v>8.9988751406074249E-3</c:v>
                </c:pt>
                <c:pt idx="4">
                  <c:v>1.9122609673790775E-2</c:v>
                </c:pt>
                <c:pt idx="5">
                  <c:v>5.5118110236220472E-2</c:v>
                </c:pt>
                <c:pt idx="6">
                  <c:v>7.874015748031496E-2</c:v>
                </c:pt>
                <c:pt idx="7">
                  <c:v>6.1867266591676039E-2</c:v>
                </c:pt>
                <c:pt idx="8">
                  <c:v>1.9122609673790775E-2</c:v>
                </c:pt>
                <c:pt idx="9">
                  <c:v>1.3498312710911136E-2</c:v>
                </c:pt>
                <c:pt idx="10">
                  <c:v>1.1248593925759279E-2</c:v>
                </c:pt>
                <c:pt idx="11">
                  <c:v>1.5748031496062992E-2</c:v>
                </c:pt>
                <c:pt idx="12">
                  <c:v>2.0247469066366704E-2</c:v>
                </c:pt>
                <c:pt idx="13">
                  <c:v>2.6996625421822271E-2</c:v>
                </c:pt>
                <c:pt idx="14">
                  <c:v>2.2497187851518562E-3</c:v>
                </c:pt>
                <c:pt idx="15">
                  <c:v>1.4623172103487065E-2</c:v>
                </c:pt>
                <c:pt idx="16">
                  <c:v>0.16310461192350956</c:v>
                </c:pt>
                <c:pt idx="17">
                  <c:v>1.0123734533183352E-2</c:v>
                </c:pt>
                <c:pt idx="18">
                  <c:v>0.35545556805399325</c:v>
                </c:pt>
                <c:pt idx="19">
                  <c:v>6.7491563554555678E-3</c:v>
                </c:pt>
                <c:pt idx="20">
                  <c:v>1.1248593925759279E-2</c:v>
                </c:pt>
                <c:pt idx="21">
                  <c:v>1.1248593925759279E-2</c:v>
                </c:pt>
                <c:pt idx="22">
                  <c:v>3.3745781777277839E-3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B18-A9F0-FDC0E28F758D}"/>
            </c:ext>
          </c:extLst>
        </c:ser>
        <c:ser>
          <c:idx val="4"/>
          <c:order val="1"/>
          <c:tx>
            <c:strRef>
              <c:f>'F4.5e'!$J$6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'F4.5e'!$A$8:$A$30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'F4.5e'!$K$8:$K$30</c:f>
              <c:numCache>
                <c:formatCode>0.0\ %</c:formatCode>
                <c:ptCount val="23"/>
                <c:pt idx="0">
                  <c:v>2.6960784313725492E-2</c:v>
                </c:pt>
                <c:pt idx="1">
                  <c:v>1.2254901960784314E-2</c:v>
                </c:pt>
                <c:pt idx="2">
                  <c:v>3.4313725490196081E-2</c:v>
                </c:pt>
                <c:pt idx="3">
                  <c:v>2.6960784313725492E-2</c:v>
                </c:pt>
                <c:pt idx="4">
                  <c:v>1.2254901960784314E-2</c:v>
                </c:pt>
                <c:pt idx="5">
                  <c:v>6.8627450980392163E-2</c:v>
                </c:pt>
                <c:pt idx="6">
                  <c:v>7.8431372549019607E-2</c:v>
                </c:pt>
                <c:pt idx="7">
                  <c:v>2.6960784313725492E-2</c:v>
                </c:pt>
                <c:pt idx="8">
                  <c:v>3.4313725490196081E-2</c:v>
                </c:pt>
                <c:pt idx="9">
                  <c:v>3.4313725490196081E-2</c:v>
                </c:pt>
                <c:pt idx="10">
                  <c:v>1.9607843137254902E-2</c:v>
                </c:pt>
                <c:pt idx="11">
                  <c:v>2.9411764705882353E-2</c:v>
                </c:pt>
                <c:pt idx="12">
                  <c:v>1.7156862745098041E-2</c:v>
                </c:pt>
                <c:pt idx="13">
                  <c:v>4.6568627450980393E-2</c:v>
                </c:pt>
                <c:pt idx="14">
                  <c:v>9.8039215686274508E-3</c:v>
                </c:pt>
                <c:pt idx="15">
                  <c:v>9.8039215686274508E-3</c:v>
                </c:pt>
                <c:pt idx="16">
                  <c:v>0.125</c:v>
                </c:pt>
                <c:pt idx="17">
                  <c:v>9.8039215686274508E-3</c:v>
                </c:pt>
                <c:pt idx="18">
                  <c:v>0.33088235294117646</c:v>
                </c:pt>
                <c:pt idx="19">
                  <c:v>1.4705882352941176E-2</c:v>
                </c:pt>
                <c:pt idx="20">
                  <c:v>9.8039215686274508E-3</c:v>
                </c:pt>
                <c:pt idx="21">
                  <c:v>9.8039215686274508E-3</c:v>
                </c:pt>
                <c:pt idx="22">
                  <c:v>7.3529411764705881E-3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B18-A9F0-FDC0E28F758D}"/>
            </c:ext>
          </c:extLst>
        </c:ser>
        <c:ser>
          <c:idx val="1"/>
          <c:order val="2"/>
          <c:tx>
            <c:strRef>
              <c:f>'F4.5e'!$F$6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'F4.5e'!$A$8:$A$30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'F4.5e'!$G$8:$G$30</c:f>
              <c:numCache>
                <c:formatCode>0.0\ %</c:formatCode>
                <c:ptCount val="23"/>
                <c:pt idx="0">
                  <c:v>2.6486334178641872E-2</c:v>
                </c:pt>
                <c:pt idx="1">
                  <c:v>8.4530853761623E-3</c:v>
                </c:pt>
                <c:pt idx="2">
                  <c:v>3.4375880529726684E-2</c:v>
                </c:pt>
                <c:pt idx="3">
                  <c:v>4.5083122006198927E-3</c:v>
                </c:pt>
                <c:pt idx="4">
                  <c:v>1.4088475626937165E-2</c:v>
                </c:pt>
                <c:pt idx="5">
                  <c:v>3.5221189067342916E-2</c:v>
                </c:pt>
                <c:pt idx="6">
                  <c:v>6.452521837137222E-2</c:v>
                </c:pt>
                <c:pt idx="7">
                  <c:v>2.6204564666103127E-2</c:v>
                </c:pt>
                <c:pt idx="8">
                  <c:v>3.6630036630036632E-2</c:v>
                </c:pt>
                <c:pt idx="9">
                  <c:v>9.8619329388560158E-3</c:v>
                </c:pt>
                <c:pt idx="10">
                  <c:v>8.1713158636235565E-3</c:v>
                </c:pt>
                <c:pt idx="11">
                  <c:v>2.7049873203719356E-2</c:v>
                </c:pt>
                <c:pt idx="12">
                  <c:v>4.2265426880811495E-2</c:v>
                </c:pt>
                <c:pt idx="13">
                  <c:v>3.888419273034658E-2</c:v>
                </c:pt>
                <c:pt idx="14">
                  <c:v>5.3536207382361232E-3</c:v>
                </c:pt>
                <c:pt idx="15">
                  <c:v>9.2983939137785288E-3</c:v>
                </c:pt>
                <c:pt idx="16">
                  <c:v>0.30205691744153285</c:v>
                </c:pt>
                <c:pt idx="17">
                  <c:v>1.1270780501549732E-2</c:v>
                </c:pt>
                <c:pt idx="18">
                  <c:v>0.24880247957171034</c:v>
                </c:pt>
                <c:pt idx="19">
                  <c:v>1.7751479289940829E-2</c:v>
                </c:pt>
                <c:pt idx="20">
                  <c:v>7.6077768385460695E-3</c:v>
                </c:pt>
                <c:pt idx="21">
                  <c:v>1.1552550014088475E-2</c:v>
                </c:pt>
                <c:pt idx="22">
                  <c:v>5.6353902507748658E-3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B18-A9F0-FDC0E28F758D}"/>
            </c:ext>
          </c:extLst>
        </c:ser>
        <c:ser>
          <c:idx val="2"/>
          <c:order val="3"/>
          <c:tx>
            <c:strRef>
              <c:f>'F4.5e'!$B$6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'F4.5e'!$A$8:$A$30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'F4.5e'!$C$8:$C$30</c:f>
              <c:numCache>
                <c:formatCode>0.0\ %</c:formatCode>
                <c:ptCount val="23"/>
                <c:pt idx="0">
                  <c:v>0.10780141843971631</c:v>
                </c:pt>
                <c:pt idx="1">
                  <c:v>1.9148936170212766E-2</c:v>
                </c:pt>
                <c:pt idx="2">
                  <c:v>2.6241134751773049E-2</c:v>
                </c:pt>
                <c:pt idx="3">
                  <c:v>0</c:v>
                </c:pt>
                <c:pt idx="4">
                  <c:v>2.1276595744680851E-3</c:v>
                </c:pt>
                <c:pt idx="5">
                  <c:v>2.2695035460992909E-2</c:v>
                </c:pt>
                <c:pt idx="6">
                  <c:v>4.6808510638297871E-2</c:v>
                </c:pt>
                <c:pt idx="7">
                  <c:v>1.276595744680851E-2</c:v>
                </c:pt>
                <c:pt idx="8">
                  <c:v>3.9007092198581561E-2</c:v>
                </c:pt>
                <c:pt idx="9">
                  <c:v>1.4184397163120567E-2</c:v>
                </c:pt>
                <c:pt idx="10">
                  <c:v>6.382978723404255E-3</c:v>
                </c:pt>
                <c:pt idx="11">
                  <c:v>4.6099290780141841E-2</c:v>
                </c:pt>
                <c:pt idx="12">
                  <c:v>4.75177304964539E-2</c:v>
                </c:pt>
                <c:pt idx="13">
                  <c:v>2.1276595744680851E-2</c:v>
                </c:pt>
                <c:pt idx="14">
                  <c:v>4.75177304964539E-2</c:v>
                </c:pt>
                <c:pt idx="15">
                  <c:v>2.3404255319148935E-2</c:v>
                </c:pt>
                <c:pt idx="16">
                  <c:v>0.23829787234042554</c:v>
                </c:pt>
                <c:pt idx="17">
                  <c:v>2.1276595744680851E-3</c:v>
                </c:pt>
                <c:pt idx="18">
                  <c:v>0.2276595744680851</c:v>
                </c:pt>
                <c:pt idx="19">
                  <c:v>1.6312056737588652E-2</c:v>
                </c:pt>
                <c:pt idx="20">
                  <c:v>7.0921985815602835E-3</c:v>
                </c:pt>
                <c:pt idx="21">
                  <c:v>1.0638297872340425E-2</c:v>
                </c:pt>
                <c:pt idx="22">
                  <c:v>4.9645390070921988E-3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9A-4B18-A9F0-FDC0E28F758D}"/>
            </c:ext>
          </c:extLst>
        </c:ser>
        <c:ser>
          <c:idx val="3"/>
          <c:order val="4"/>
          <c:tx>
            <c:strRef>
              <c:f>'F4.5e'!$H$6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'F4.5e'!$A$8:$A$30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'F4.5e'!$I$8:$I$30</c:f>
              <c:numCache>
                <c:formatCode>0.0\ %</c:formatCode>
                <c:ptCount val="23"/>
                <c:pt idx="0">
                  <c:v>4.9019607843137254E-2</c:v>
                </c:pt>
                <c:pt idx="1">
                  <c:v>1.895424836601307E-2</c:v>
                </c:pt>
                <c:pt idx="2">
                  <c:v>3.5620915032679737E-2</c:v>
                </c:pt>
                <c:pt idx="3">
                  <c:v>6.5359477124183002E-4</c:v>
                </c:pt>
                <c:pt idx="4">
                  <c:v>1.6339869281045752E-3</c:v>
                </c:pt>
                <c:pt idx="5">
                  <c:v>1.6339869281045753E-2</c:v>
                </c:pt>
                <c:pt idx="6">
                  <c:v>3.0392156862745098E-2</c:v>
                </c:pt>
                <c:pt idx="7">
                  <c:v>1.4705882352941176E-2</c:v>
                </c:pt>
                <c:pt idx="8">
                  <c:v>4.8366013071895426E-2</c:v>
                </c:pt>
                <c:pt idx="9">
                  <c:v>8.1699346405228763E-3</c:v>
                </c:pt>
                <c:pt idx="10">
                  <c:v>8.1699346405228763E-3</c:v>
                </c:pt>
                <c:pt idx="11">
                  <c:v>0.11633986928104575</c:v>
                </c:pt>
                <c:pt idx="12">
                  <c:v>6.699346405228758E-2</c:v>
                </c:pt>
                <c:pt idx="13">
                  <c:v>3.8562091503267976E-2</c:v>
                </c:pt>
                <c:pt idx="14">
                  <c:v>7.8758169934640521E-2</c:v>
                </c:pt>
                <c:pt idx="15">
                  <c:v>6.0784313725490195E-2</c:v>
                </c:pt>
                <c:pt idx="16">
                  <c:v>0.13823529411764707</c:v>
                </c:pt>
                <c:pt idx="17">
                  <c:v>9.8039215686274508E-4</c:v>
                </c:pt>
                <c:pt idx="18">
                  <c:v>0.18954248366013071</c:v>
                </c:pt>
                <c:pt idx="19">
                  <c:v>1.8300653594771243E-2</c:v>
                </c:pt>
                <c:pt idx="20">
                  <c:v>1.6013071895424835E-2</c:v>
                </c:pt>
                <c:pt idx="21">
                  <c:v>1.4379084967320261E-2</c:v>
                </c:pt>
                <c:pt idx="22">
                  <c:v>1.895424836601307E-2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9A-4B18-A9F0-FDC0E28F758D}"/>
            </c:ext>
          </c:extLst>
        </c:ser>
        <c:ser>
          <c:idx val="5"/>
          <c:order val="5"/>
          <c:tx>
            <c:strRef>
              <c:f>'F4.5e'!$L$6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cat>
            <c:strRef>
              <c:f>'F4.5e'!$A$8:$A$30</c:f>
              <c:strCache>
                <c:ptCount val="23"/>
                <c:pt idx="0">
                  <c:v>Jordbruk og landbruksbasert næringsmiddelindustri</c:v>
                </c:pt>
                <c:pt idx="1">
                  <c:v>Skog og treindustri</c:v>
                </c:pt>
                <c:pt idx="2">
                  <c:v>Fiskeri, havbruk og fiskeribasert næringsmiddelindustri</c:v>
                </c:pt>
                <c:pt idx="3">
                  <c:v>Petroleum, inkl, forsyning, boring og rørtransport</c:v>
                </c:pt>
                <c:pt idx="4">
                  <c:v>Petroleumsrettet leverandørindustri</c:v>
                </c:pt>
                <c:pt idx="5">
                  <c:v>Prosessindustri</c:v>
                </c:pt>
                <c:pt idx="6">
                  <c:v>Maskin og teknologiindustri</c:v>
                </c:pt>
                <c:pt idx="7">
                  <c:v>Biotek og helseindustri</c:v>
                </c:pt>
                <c:pt idx="8">
                  <c:v>Annen vareproduserende industri og bergverk</c:v>
                </c:pt>
                <c:pt idx="9">
                  <c:v>Energiproduksjon og distribusjon</c:v>
                </c:pt>
                <c:pt idx="10">
                  <c:v>Vann og avfallshåndtering</c:v>
                </c:pt>
                <c:pt idx="11">
                  <c:v>Bygg og anlegg </c:v>
                </c:pt>
                <c:pt idx="12">
                  <c:v>Detaljhandel, inkl. tilhørende engros</c:v>
                </c:pt>
                <c:pt idx="13">
                  <c:v>Transport og logistikk, ekskl. persontransport</c:v>
                </c:pt>
                <c:pt idx="14">
                  <c:v>Reiseliv</c:v>
                </c:pt>
                <c:pt idx="15">
                  <c:v>Kultur og underholdning</c:v>
                </c:pt>
                <c:pt idx="16">
                  <c:v>Telekommunikasjon og IT</c:v>
                </c:pt>
                <c:pt idx="17">
                  <c:v>Finansiering og forsikring</c:v>
                </c:pt>
                <c:pt idx="18">
                  <c:v>Faglig vitenskapelig tjenesteyting</c:v>
                </c:pt>
                <c:pt idx="19">
                  <c:v>Annen forretningsmessig tjenesteyting</c:v>
                </c:pt>
                <c:pt idx="20">
                  <c:v>Administrasjon, utdanning og medlemsorganisasjoner</c:v>
                </c:pt>
                <c:pt idx="21">
                  <c:v>Helse og omsorgstjenester</c:v>
                </c:pt>
                <c:pt idx="22">
                  <c:v>Annen personrettet tjenesteyting</c:v>
                </c:pt>
              </c:strCache>
            </c:strRef>
          </c:cat>
          <c:val>
            <c:numRef>
              <c:f>'F4.5e'!$M$8:$M$30</c:f>
              <c:numCache>
                <c:formatCode>0.0\ %</c:formatCode>
                <c:ptCount val="23"/>
                <c:pt idx="0">
                  <c:v>6.0109289617486336E-2</c:v>
                </c:pt>
                <c:pt idx="1">
                  <c:v>1.6393442622950821E-2</c:v>
                </c:pt>
                <c:pt idx="2">
                  <c:v>0.13114754098360656</c:v>
                </c:pt>
                <c:pt idx="3">
                  <c:v>0</c:v>
                </c:pt>
                <c:pt idx="4">
                  <c:v>1.092896174863388E-2</c:v>
                </c:pt>
                <c:pt idx="5">
                  <c:v>4.3715846994535519E-2</c:v>
                </c:pt>
                <c:pt idx="6">
                  <c:v>7.1038251366120214E-2</c:v>
                </c:pt>
                <c:pt idx="7">
                  <c:v>3.2786885245901641E-2</c:v>
                </c:pt>
                <c:pt idx="8">
                  <c:v>5.4644808743169397E-2</c:v>
                </c:pt>
                <c:pt idx="9">
                  <c:v>5.4644808743169399E-3</c:v>
                </c:pt>
                <c:pt idx="10">
                  <c:v>3.2786885245901641E-2</c:v>
                </c:pt>
                <c:pt idx="11">
                  <c:v>4.3715846994535519E-2</c:v>
                </c:pt>
                <c:pt idx="12">
                  <c:v>5.4644808743169399E-3</c:v>
                </c:pt>
                <c:pt idx="13">
                  <c:v>2.185792349726776E-2</c:v>
                </c:pt>
                <c:pt idx="14">
                  <c:v>1.6393442622950821E-2</c:v>
                </c:pt>
                <c:pt idx="15">
                  <c:v>1.092896174863388E-2</c:v>
                </c:pt>
                <c:pt idx="16">
                  <c:v>9.8360655737704916E-2</c:v>
                </c:pt>
                <c:pt idx="17">
                  <c:v>0</c:v>
                </c:pt>
                <c:pt idx="18">
                  <c:v>0.2896174863387978</c:v>
                </c:pt>
                <c:pt idx="19">
                  <c:v>5.4644808743169399E-3</c:v>
                </c:pt>
                <c:pt idx="20">
                  <c:v>2.185792349726776E-2</c:v>
                </c:pt>
                <c:pt idx="21">
                  <c:v>2.7322404371584699E-2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9A-4B18-A9F0-FDC0E28F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276320"/>
        <c:axId val="680277304"/>
      </c:barChart>
      <c:catAx>
        <c:axId val="6802763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0277304"/>
        <c:crosses val="autoZero"/>
        <c:auto val="1"/>
        <c:lblAlgn val="ctr"/>
        <c:lblOffset val="100"/>
        <c:noMultiLvlLbl val="0"/>
      </c:catAx>
      <c:valAx>
        <c:axId val="680277304"/>
        <c:scaling>
          <c:orientation val="minMax"/>
          <c:max val="0.4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0.15754322414090657"/>
              <c:y val="2.26249608266757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6802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728092064519196"/>
          <c:y val="0.16036798539606009"/>
          <c:w val="4.742842133928591E-2"/>
          <c:h val="0.25085773435750236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2882764654417"/>
          <c:y val="8.7601341498979302E-2"/>
          <c:w val="0.37474234470691165"/>
          <c:h val="0.624570574511519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C5BE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EE2-4714-A5AA-A1559843C8DB}"/>
              </c:ext>
            </c:extLst>
          </c:dPt>
          <c:dPt>
            <c:idx val="1"/>
            <c:bubble3D val="0"/>
            <c:spPr>
              <a:solidFill>
                <a:srgbClr val="D6E82B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EE2-4714-A5AA-A1559843C8DB}"/>
              </c:ext>
            </c:extLst>
          </c:dPt>
          <c:dPt>
            <c:idx val="2"/>
            <c:bubble3D val="0"/>
            <c:spPr>
              <a:solidFill>
                <a:srgbClr val="C0C1FF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DEE2-4714-A5AA-A1559843C8DB}"/>
              </c:ext>
            </c:extLst>
          </c:dPt>
          <c:dPt>
            <c:idx val="3"/>
            <c:bubble3D val="0"/>
            <c:spPr>
              <a:solidFill>
                <a:srgbClr val="DBE0B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DEE2-4714-A5AA-A1559843C8DB}"/>
              </c:ext>
            </c:extLst>
          </c:dPt>
          <c:dPt>
            <c:idx val="4"/>
            <c:bubble3D val="0"/>
            <c:spPr>
              <a:solidFill>
                <a:srgbClr val="A9AD9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DEE2-4714-A5AA-A1559843C8DB}"/>
              </c:ext>
            </c:extLst>
          </c:dPt>
          <c:dPt>
            <c:idx val="5"/>
            <c:bubble3D val="0"/>
            <c:spPr>
              <a:solidFill>
                <a:srgbClr val="5E5E5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DEE2-4714-A5AA-A1559843C8DB}"/>
              </c:ext>
            </c:extLst>
          </c:dPt>
          <c:dPt>
            <c:idx val="6"/>
            <c:bubble3D val="0"/>
            <c:spPr>
              <a:solidFill>
                <a:srgbClr val="4472C4">
                  <a:lumMod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DEE2-4714-A5AA-A1559843C8DB}"/>
              </c:ext>
            </c:extLst>
          </c:dPt>
          <c:dLbls>
            <c:dLbl>
              <c:idx val="0"/>
              <c:layout>
                <c:manualLayout>
                  <c:x val="-1.9444444444444445E-2"/>
                  <c:y val="-5.092592592592592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2-4714-A5AA-A1559843C8DB}"/>
                </c:ext>
              </c:extLst>
            </c:dLbl>
            <c:dLbl>
              <c:idx val="1"/>
              <c:layout>
                <c:manualLayout>
                  <c:x val="-6.3888888888888884E-2"/>
                  <c:y val="-3.70370370370371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2-4714-A5AA-A1559843C8DB}"/>
                </c:ext>
              </c:extLst>
            </c:dLbl>
            <c:dLbl>
              <c:idx val="2"/>
              <c:layout>
                <c:manualLayout>
                  <c:x val="1.9444444444444445E-2"/>
                  <c:y val="-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E2-4714-A5AA-A1559843C8DB}"/>
                </c:ext>
              </c:extLst>
            </c:dLbl>
            <c:dLbl>
              <c:idx val="3"/>
              <c:layout>
                <c:manualLayout>
                  <c:x val="1.6666666666666666E-2"/>
                  <c:y val="2.77777777777777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E2-4714-A5AA-A1559843C8DB}"/>
                </c:ext>
              </c:extLst>
            </c:dLbl>
            <c:dLbl>
              <c:idx val="4"/>
              <c:layout>
                <c:manualLayout>
                  <c:x val="2.2222222222222223E-2"/>
                  <c:y val="1.41633239241321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E2-4714-A5AA-A1559843C8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E2-4714-A5AA-A1559843C8DB}"/>
                </c:ext>
              </c:extLst>
            </c:dLbl>
            <c:dLbl>
              <c:idx val="6"/>
              <c:layout>
                <c:manualLayout>
                  <c:x val="2.5000000000000001E-2"/>
                  <c:y val="1.85185185185185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E2-4714-A5AA-A1559843C8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  <a:extLst>
                  <a:ext uri="{91240B29-F687-4F45-9708-019B960494DF}">
                    <a14:hiddenLine xmlns:a14="http://schemas.microsoft.com/office/drawing/2010/main" w="9525" cap="flat" cmpd="sng" algn="ctr">
                      <a:solidFill>
                        <a:sysClr val="windowText" lastClr="000000">
                          <a:lumMod val="35000"/>
                          <a:lumOff val="65000"/>
                        </a:sysClr>
                      </a:solidFill>
                      <a:round/>
                    </a14:hiddenLine>
                  </a:ext>
                </a:extLst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'F4.6a'!$A$6:$A$12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Forskningsrådet</c:v>
                </c:pt>
                <c:pt idx="6">
                  <c:v>Øvrige</c:v>
                </c:pt>
              </c:strCache>
            </c:strRef>
          </c:cat>
          <c:val>
            <c:numRef>
              <c:f>'F4.6a'!$B$6:$B$12</c:f>
              <c:numCache>
                <c:formatCode>#,##0</c:formatCode>
                <c:ptCount val="7"/>
                <c:pt idx="0">
                  <c:v>4196</c:v>
                </c:pt>
                <c:pt idx="1">
                  <c:v>2737</c:v>
                </c:pt>
                <c:pt idx="2">
                  <c:v>2493</c:v>
                </c:pt>
                <c:pt idx="3">
                  <c:v>307</c:v>
                </c:pt>
                <c:pt idx="4">
                  <c:v>394</c:v>
                </c:pt>
                <c:pt idx="5">
                  <c:v>36</c:v>
                </c:pt>
                <c:pt idx="6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E2-4714-A5AA-A1559843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12489063867018"/>
          <c:y val="0.76273622047244105"/>
          <c:w val="0.80775000000000008"/>
          <c:h val="0.2372637795275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2882764654417"/>
          <c:y val="9.686060075823856E-2"/>
          <c:w val="0.36085345581802275"/>
          <c:h val="0.601422426363371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C5BE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6F59-4B33-83CA-95AFFA4D10C1}"/>
              </c:ext>
            </c:extLst>
          </c:dPt>
          <c:dPt>
            <c:idx val="1"/>
            <c:bubble3D val="0"/>
            <c:spPr>
              <a:solidFill>
                <a:srgbClr val="D6E82B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6F59-4B33-83CA-95AFFA4D10C1}"/>
              </c:ext>
            </c:extLst>
          </c:dPt>
          <c:dPt>
            <c:idx val="2"/>
            <c:bubble3D val="0"/>
            <c:spPr>
              <a:solidFill>
                <a:srgbClr val="C0C1FF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6F59-4B33-83CA-95AFFA4D10C1}"/>
              </c:ext>
            </c:extLst>
          </c:dPt>
          <c:dPt>
            <c:idx val="3"/>
            <c:bubble3D val="0"/>
            <c:spPr>
              <a:solidFill>
                <a:srgbClr val="DBE0B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6F59-4B33-83CA-95AFFA4D10C1}"/>
              </c:ext>
            </c:extLst>
          </c:dPt>
          <c:dPt>
            <c:idx val="4"/>
            <c:bubble3D val="0"/>
            <c:spPr>
              <a:solidFill>
                <a:srgbClr val="A9AD93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6F59-4B33-83CA-95AFFA4D10C1}"/>
              </c:ext>
            </c:extLst>
          </c:dPt>
          <c:dPt>
            <c:idx val="5"/>
            <c:bubble3D val="0"/>
            <c:spPr>
              <a:solidFill>
                <a:srgbClr val="5E5E5E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6F59-4B33-83CA-95AFFA4D10C1}"/>
              </c:ext>
            </c:extLst>
          </c:dPt>
          <c:dPt>
            <c:idx val="6"/>
            <c:bubble3D val="0"/>
            <c:spPr>
              <a:solidFill>
                <a:srgbClr val="4472C4">
                  <a:lumMod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6F59-4B33-83CA-95AFFA4D10C1}"/>
              </c:ext>
            </c:extLst>
          </c:dPt>
          <c:dLbls>
            <c:dLbl>
              <c:idx val="0"/>
              <c:layout>
                <c:manualLayout>
                  <c:x val="-1.9444444444444445E-2"/>
                  <c:y val="-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F59-4B33-83CA-95AFFA4D10C1}"/>
                </c:ext>
              </c:extLst>
            </c:dLbl>
            <c:dLbl>
              <c:idx val="1"/>
              <c:layout>
                <c:manualLayout>
                  <c:x val="5.5199542364896589E-2"/>
                  <c:y val="-5.5895496864187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59-4B33-83CA-95AFFA4D10C1}"/>
                </c:ext>
              </c:extLst>
            </c:dLbl>
            <c:dLbl>
              <c:idx val="2"/>
              <c:layout>
                <c:manualLayout>
                  <c:x val="1.1111111111111059E-2"/>
                  <c:y val="-8.487556272013328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59-4B33-83CA-95AFFA4D10C1}"/>
                </c:ext>
              </c:extLst>
            </c:dLbl>
            <c:dLbl>
              <c:idx val="3"/>
              <c:layout>
                <c:manualLayout>
                  <c:x val="5.5555555555555558E-3"/>
                  <c:y val="2.31481481481481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59-4B33-83CA-95AFFA4D10C1}"/>
                </c:ext>
              </c:extLst>
            </c:dLbl>
            <c:dLbl>
              <c:idx val="4"/>
              <c:layout>
                <c:manualLayout>
                  <c:x val="8.3333333333333332E-3"/>
                  <c:y val="9.259259259259281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59-4B33-83CA-95AFFA4D10C1}"/>
                </c:ext>
              </c:extLst>
            </c:dLbl>
            <c:dLbl>
              <c:idx val="5"/>
              <c:layout>
                <c:manualLayout>
                  <c:x val="2.5000000000000001E-2"/>
                  <c:y val="1.38888888888888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59-4B33-83CA-95AFFA4D10C1}"/>
                </c:ext>
              </c:extLst>
            </c:dLbl>
            <c:dLbl>
              <c:idx val="6"/>
              <c:layout>
                <c:manualLayout>
                  <c:x val="3.0555555555555555E-2"/>
                  <c:y val="1.85185185185185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59-4B33-83CA-95AFFA4D1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  <a:extLst>
                  <a:ext uri="{91240B29-F687-4F45-9708-019B960494DF}">
                    <a14:hiddenLine xmlns:a14="http://schemas.microsoft.com/office/drawing/2010/main" w="9525" cap="flat" cmpd="sng" algn="ctr">
                      <a:solidFill>
                        <a:sysClr val="windowText" lastClr="000000">
                          <a:lumMod val="35000"/>
                          <a:lumOff val="65000"/>
                        </a:sysClr>
                      </a:solidFill>
                      <a:round/>
                    </a14:hiddenLine>
                  </a:ext>
                </a:extLst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'F4.6b '!$A$5:$A$11</c:f>
              <c:strCache>
                <c:ptCount val="7"/>
                <c:pt idx="0">
                  <c:v>UoH-sektor</c:v>
                </c:pt>
                <c:pt idx="1">
                  <c:v>Instituttsektor</c:v>
                </c:pt>
                <c:pt idx="2">
                  <c:v>Næringsliv</c:v>
                </c:pt>
                <c:pt idx="3">
                  <c:v>Helseforetak</c:v>
                </c:pt>
                <c:pt idx="4">
                  <c:v>Offentlig sektor</c:v>
                </c:pt>
                <c:pt idx="5">
                  <c:v>Forskningsrådet</c:v>
                </c:pt>
                <c:pt idx="6">
                  <c:v>Øvrige</c:v>
                </c:pt>
              </c:strCache>
            </c:strRef>
          </c:cat>
          <c:val>
            <c:numRef>
              <c:f>'F4.6b '!$B$5:$B$11</c:f>
              <c:numCache>
                <c:formatCode>#\ ##0.0;\-#\ ##0.0</c:formatCode>
                <c:ptCount val="7"/>
                <c:pt idx="0">
                  <c:v>462.49683485991198</c:v>
                </c:pt>
                <c:pt idx="1">
                  <c:v>464.38722969989101</c:v>
                </c:pt>
                <c:pt idx="2">
                  <c:v>262.34351866993097</c:v>
                </c:pt>
                <c:pt idx="3">
                  <c:v>39.2502389299882</c:v>
                </c:pt>
                <c:pt idx="4">
                  <c:v>27.159621119984799</c:v>
                </c:pt>
                <c:pt idx="5">
                  <c:v>47.594908139992</c:v>
                </c:pt>
                <c:pt idx="6">
                  <c:v>158.286631209988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F59-4B33-83CA-95AFFA4D1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23600174978128"/>
          <c:y val="0.74421770195392245"/>
          <c:w val="0.80775000000000008"/>
          <c:h val="0.2372637795275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IBM Plex Mono" panose="020B0509050203000203" pitchFamily="49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39211028751951"/>
          <c:y val="0.1306807099668422"/>
          <c:w val="0.85177785807237727"/>
          <c:h val="0.76659555940527913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rgbClr val="5C5BEE"/>
            </a:solidFill>
            <a:ln w="28575" cap="flat" cmpd="sng" algn="ctr">
              <a:solidFill>
                <a:srgbClr val="5C5BEE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dLbls>
            <c:dLbl>
              <c:idx val="0"/>
              <c:layout>
                <c:manualLayout>
                  <c:x val="-1.5401539353539831E-3"/>
                  <c:y val="7.8018334308561799E-3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rgbClr val="000000"/>
                        </a:solidFill>
                      </a:rPr>
                      <a:t>25 7</a:t>
                    </a:r>
                    <a:r>
                      <a:rPr lang="en-US">
                        <a:solidFill>
                          <a:srgbClr val="000000"/>
                        </a:solidFill>
                      </a:rPr>
                      <a:t>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632-424A-9868-EFEA570F8CFB}"/>
                </c:ext>
              </c:extLst>
            </c:dLbl>
            <c:dLbl>
              <c:idx val="1"/>
              <c:layout>
                <c:manualLayout>
                  <c:x val="-4.6204618060621183E-3"/>
                  <c:y val="-1.7878995072702154E-1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0000"/>
                        </a:solidFill>
                      </a:rPr>
                      <a:t>44 800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632-424A-9868-EFEA570F8CFB}"/>
                </c:ext>
              </c:extLst>
            </c:dLbl>
            <c:dLbl>
              <c:idx val="2"/>
              <c:layout>
                <c:manualLayout>
                  <c:x val="-2.1301315830036219E-3"/>
                  <c:y val="7.8225016324310025E-3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rgbClr val="000000"/>
                        </a:solidFill>
                      </a:rPr>
                      <a:t>10 400</a:t>
                    </a:r>
                    <a:endParaRPr lang="en-US">
                      <a:solidFill>
                        <a:srgbClr val="00000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632-424A-9868-EFEA570F8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IBM Plex Mono" panose="020B0509050203000203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'F4.6c '!$A$7:$A$9</c:f>
              <c:strCache>
                <c:ptCount val="3"/>
                <c:pt idx="0">
                  <c:v>UoH</c:v>
                </c:pt>
                <c:pt idx="1">
                  <c:v>Institutter</c:v>
                </c:pt>
                <c:pt idx="2">
                  <c:v>Næringsliv</c:v>
                </c:pt>
              </c:strCache>
            </c:strRef>
          </c:cat>
          <c:val>
            <c:numRef>
              <c:f>'F4.6c '!$B$7:$B$9</c:f>
              <c:numCache>
                <c:formatCode>_ * #\ ##0_ ;_ * \-#\ ##0_ ;_ * "-"??_ ;_ @_ </c:formatCode>
                <c:ptCount val="3"/>
                <c:pt idx="0">
                  <c:v>25664.326888625048</c:v>
                </c:pt>
                <c:pt idx="1">
                  <c:v>44820.695849810931</c:v>
                </c:pt>
                <c:pt idx="2">
                  <c:v>10414.589863832114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32-424A-9868-EFEA570F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36777168"/>
        <c:axId val="1636774672"/>
      </c:barChart>
      <c:catAx>
        <c:axId val="163677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IBM Plex Mono" panose="020B0509050203000203"/>
                <a:ea typeface="+mn-ea"/>
                <a:cs typeface="+mn-cs"/>
              </a:defRPr>
            </a:pPr>
            <a:endParaRPr lang="nb-NO"/>
          </a:p>
        </c:txPr>
        <c:crossAx val="1636774672"/>
        <c:crosses val="autoZero"/>
        <c:auto val="1"/>
        <c:lblAlgn val="ctr"/>
        <c:lblOffset val="100"/>
        <c:noMultiLvlLbl val="0"/>
      </c:catAx>
      <c:valAx>
        <c:axId val="16367746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IBM Plex Mono" panose="020B0509050203000203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rgbClr val="000000"/>
                    </a:solidFill>
                  </a:rPr>
                  <a:t>Euro</a:t>
                </a:r>
              </a:p>
            </c:rich>
          </c:tx>
          <c:layout>
            <c:manualLayout>
              <c:xMode val="edge"/>
              <c:yMode val="edge"/>
              <c:x val="1.2452744530965416E-2"/>
              <c:y val="2.44132883038537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IBM Plex Mono" panose="020B0509050203000203"/>
                  <a:ea typeface="+mn-ea"/>
                  <a:cs typeface="+mn-cs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IBM Plex Mono" panose="020B0509050203000203"/>
                <a:ea typeface="+mn-ea"/>
                <a:cs typeface="+mn-cs"/>
              </a:defRPr>
            </a:pPr>
            <a:endParaRPr lang="nb-NO"/>
          </a:p>
        </c:txPr>
        <c:crossAx val="1636777168"/>
        <c:crosses val="autoZero"/>
        <c:crossBetween val="between"/>
        <c:majorUnit val="5000"/>
        <c:minorUnit val="1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'F4.6d'!$A$5:$A$24</c:f>
              <c:strCache>
                <c:ptCount val="20"/>
                <c:pt idx="0">
                  <c:v>SINTEF Konsern</c:v>
                </c:pt>
                <c:pt idx="1">
                  <c:v>CEPI</c:v>
                </c:pt>
                <c:pt idx="2">
                  <c:v>NTNU</c:v>
                </c:pt>
                <c:pt idx="3">
                  <c:v>UIO</c:v>
                </c:pt>
                <c:pt idx="4">
                  <c:v>UIB</c:v>
                </c:pt>
                <c:pt idx="5">
                  <c:v>UIT</c:v>
                </c:pt>
                <c:pt idx="6">
                  <c:v>Forskningsrådet</c:v>
                </c:pt>
                <c:pt idx="7">
                  <c:v>NORCE</c:v>
                </c:pt>
                <c:pt idx="8">
                  <c:v>OUS</c:v>
                </c:pt>
                <c:pt idx="9">
                  <c:v>IFE</c:v>
                </c:pt>
                <c:pt idx="10">
                  <c:v>NMBU</c:v>
                </c:pt>
                <c:pt idx="11">
                  <c:v>FHI</c:v>
                </c:pt>
                <c:pt idx="12">
                  <c:v>NILU</c:v>
                </c:pt>
                <c:pt idx="13">
                  <c:v>NIBIO</c:v>
                </c:pt>
                <c:pt idx="14">
                  <c:v>NIVA</c:v>
                </c:pt>
                <c:pt idx="15">
                  <c:v>UIS</c:v>
                </c:pt>
                <c:pt idx="16">
                  <c:v>HI</c:v>
                </c:pt>
                <c:pt idx="17">
                  <c:v>SIMULA</c:v>
                </c:pt>
                <c:pt idx="18">
                  <c:v>NINA</c:v>
                </c:pt>
                <c:pt idx="19">
                  <c:v>OSLOMET</c:v>
                </c:pt>
              </c:strCache>
            </c:strRef>
          </c:cat>
          <c:val>
            <c:numRef>
              <c:f>'F4.6d'!$B$5:$B$24</c:f>
              <c:numCache>
                <c:formatCode>0.0</c:formatCode>
                <c:ptCount val="20"/>
                <c:pt idx="0">
                  <c:v>202.55719499995601</c:v>
                </c:pt>
                <c:pt idx="1">
                  <c:v>140</c:v>
                </c:pt>
                <c:pt idx="2">
                  <c:v>135.69626259997199</c:v>
                </c:pt>
                <c:pt idx="3">
                  <c:v>123.635380109979</c:v>
                </c:pt>
                <c:pt idx="4">
                  <c:v>54.216841569991402</c:v>
                </c:pt>
                <c:pt idx="5">
                  <c:v>47.046475029990802</c:v>
                </c:pt>
                <c:pt idx="6">
                  <c:v>43.813326139992199</c:v>
                </c:pt>
                <c:pt idx="7">
                  <c:v>40.616657159992101</c:v>
                </c:pt>
                <c:pt idx="8">
                  <c:v>26.4067060899933</c:v>
                </c:pt>
                <c:pt idx="9">
                  <c:v>19.133253369997</c:v>
                </c:pt>
                <c:pt idx="10">
                  <c:v>18.179537809995299</c:v>
                </c:pt>
                <c:pt idx="11">
                  <c:v>16.015874829995902</c:v>
                </c:pt>
                <c:pt idx="12">
                  <c:v>15.154761039996</c:v>
                </c:pt>
                <c:pt idx="13">
                  <c:v>14.9700191899954</c:v>
                </c:pt>
                <c:pt idx="14">
                  <c:v>13.476565859995301</c:v>
                </c:pt>
                <c:pt idx="15">
                  <c:v>12.850754709998</c:v>
                </c:pt>
                <c:pt idx="16">
                  <c:v>11.212581379996401</c:v>
                </c:pt>
                <c:pt idx="17">
                  <c:v>9.5465975599983608</c:v>
                </c:pt>
                <c:pt idx="18">
                  <c:v>8.9094231599972993</c:v>
                </c:pt>
                <c:pt idx="19">
                  <c:v>8.8717440699975594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B-4683-9289-E643CBD72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2787632"/>
        <c:axId val="1722799280"/>
      </c:barChart>
      <c:catAx>
        <c:axId val="17227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722799280"/>
        <c:crosses val="autoZero"/>
        <c:auto val="1"/>
        <c:lblAlgn val="ctr"/>
        <c:lblOffset val="100"/>
        <c:noMultiLvlLbl val="0"/>
      </c:catAx>
      <c:valAx>
        <c:axId val="1722799280"/>
        <c:scaling>
          <c:orientation val="minMax"/>
          <c:max val="220"/>
          <c:min val="0"/>
        </c:scaling>
        <c:delete val="0"/>
        <c:axPos val="l"/>
        <c:majorGridlines>
          <c:spPr>
            <a:ln w="12700" cap="flat" cmpd="sng" algn="ctr">
              <a:solidFill>
                <a:srgbClr val="D6D6FB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000000"/>
                    </a:solidFill>
                  </a:rPr>
                  <a:t>Mill. euro</a:t>
                </a:r>
              </a:p>
            </c:rich>
          </c:tx>
          <c:layout>
            <c:manualLayout>
              <c:xMode val="edge"/>
              <c:yMode val="edge"/>
              <c:x val="1.1006390906881072E-2"/>
              <c:y val="0.33868857609015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IBM Plex Mono" panose="020B0509050203000203" pitchFamily="49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72278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'F4.6e'!$A$5:$A$24</c:f>
              <c:strCache>
                <c:ptCount val="20"/>
                <c:pt idx="0">
                  <c:v>Tyskland</c:v>
                </c:pt>
                <c:pt idx="1">
                  <c:v>Spania</c:v>
                </c:pt>
                <c:pt idx="2">
                  <c:v>Italia</c:v>
                </c:pt>
                <c:pt idx="3">
                  <c:v>Frankrike</c:v>
                </c:pt>
                <c:pt idx="4">
                  <c:v>Nederland</c:v>
                </c:pt>
                <c:pt idx="5">
                  <c:v>Belgia</c:v>
                </c:pt>
                <c:pt idx="6">
                  <c:v>Storbritannia</c:v>
                </c:pt>
                <c:pt idx="7">
                  <c:v>Hellas</c:v>
                </c:pt>
                <c:pt idx="8">
                  <c:v>Danmark</c:v>
                </c:pt>
                <c:pt idx="9">
                  <c:v>Sverige</c:v>
                </c:pt>
                <c:pt idx="10">
                  <c:v>Portugal</c:v>
                </c:pt>
                <c:pt idx="11">
                  <c:v>Finland</c:v>
                </c:pt>
                <c:pt idx="12">
                  <c:v>Sveits</c:v>
                </c:pt>
                <c:pt idx="13">
                  <c:v>Østerrike</c:v>
                </c:pt>
                <c:pt idx="14">
                  <c:v>Polen</c:v>
                </c:pt>
                <c:pt idx="15">
                  <c:v>Irland</c:v>
                </c:pt>
                <c:pt idx="16">
                  <c:v>Tsjekkia</c:v>
                </c:pt>
                <c:pt idx="17">
                  <c:v>Romania</c:v>
                </c:pt>
                <c:pt idx="18">
                  <c:v>Slovenia</c:v>
                </c:pt>
                <c:pt idx="19">
                  <c:v>Estland</c:v>
                </c:pt>
              </c:strCache>
            </c:strRef>
          </c:cat>
          <c:val>
            <c:numRef>
              <c:f>'F4.6e'!$B$5:$B$24</c:f>
              <c:numCache>
                <c:formatCode>General</c:formatCode>
                <c:ptCount val="20"/>
                <c:pt idx="0">
                  <c:v>881</c:v>
                </c:pt>
                <c:pt idx="1">
                  <c:v>789</c:v>
                </c:pt>
                <c:pt idx="2">
                  <c:v>734</c:v>
                </c:pt>
                <c:pt idx="3">
                  <c:v>672</c:v>
                </c:pt>
                <c:pt idx="4">
                  <c:v>642</c:v>
                </c:pt>
                <c:pt idx="5">
                  <c:v>640</c:v>
                </c:pt>
                <c:pt idx="6">
                  <c:v>593</c:v>
                </c:pt>
                <c:pt idx="7">
                  <c:v>437</c:v>
                </c:pt>
                <c:pt idx="8">
                  <c:v>400</c:v>
                </c:pt>
                <c:pt idx="9">
                  <c:v>382</c:v>
                </c:pt>
                <c:pt idx="10">
                  <c:v>374</c:v>
                </c:pt>
                <c:pt idx="11">
                  <c:v>363</c:v>
                </c:pt>
                <c:pt idx="12">
                  <c:v>356</c:v>
                </c:pt>
                <c:pt idx="13">
                  <c:v>325</c:v>
                </c:pt>
                <c:pt idx="14">
                  <c:v>279</c:v>
                </c:pt>
                <c:pt idx="15">
                  <c:v>277</c:v>
                </c:pt>
                <c:pt idx="16">
                  <c:v>200</c:v>
                </c:pt>
                <c:pt idx="17">
                  <c:v>157</c:v>
                </c:pt>
                <c:pt idx="18">
                  <c:v>148</c:v>
                </c:pt>
                <c:pt idx="1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A-4A49-B9D9-B0BBEE04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2787632"/>
        <c:axId val="1722799280"/>
      </c:barChart>
      <c:catAx>
        <c:axId val="17227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722799280"/>
        <c:crosses val="autoZero"/>
        <c:auto val="1"/>
        <c:lblAlgn val="ctr"/>
        <c:lblOffset val="100"/>
        <c:noMultiLvlLbl val="0"/>
      </c:catAx>
      <c:valAx>
        <c:axId val="172279928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6D6FB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IBM Plex Mono" panose="020B0509050203000203" pitchFamily="49" charset="0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rgbClr val="000000"/>
                    </a:solidFill>
                  </a:rPr>
                  <a:t>Antall felles prosjekter</a:t>
                </a:r>
              </a:p>
            </c:rich>
          </c:tx>
          <c:layout>
            <c:manualLayout>
              <c:xMode val="edge"/>
              <c:yMode val="edge"/>
              <c:x val="1.4914243102162566E-2"/>
              <c:y val="0.1263333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IBM Plex Mono" panose="020B0509050203000203" pitchFamily="49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72278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5914901801068E-2"/>
          <c:y val="8.9431622771291519E-2"/>
          <c:w val="0.88304093567251463"/>
          <c:h val="0.881581440251003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494F4"/>
            </a:solidFill>
            <a:ln>
              <a:noFill/>
            </a:ln>
            <a:effectLst/>
          </c:spPr>
          <c:invertIfNegative val="0"/>
          <c:cat>
            <c:strRef>
              <c:f>'D3-F1'!$A$5:$A$30</c:f>
              <c:strCache>
                <c:ptCount val="26"/>
                <c:pt idx="0">
                  <c:v>Tsjekkia</c:v>
                </c:pt>
                <c:pt idx="1">
                  <c:v>Tyrkia</c:v>
                </c:pt>
                <c:pt idx="2">
                  <c:v>Luxembourg</c:v>
                </c:pt>
                <c:pt idx="3">
                  <c:v>Hellas</c:v>
                </c:pt>
                <c:pt idx="4">
                  <c:v>Belgia</c:v>
                </c:pt>
                <c:pt idx="5">
                  <c:v>Romania</c:v>
                </c:pt>
                <c:pt idx="6">
                  <c:v>Kypros</c:v>
                </c:pt>
                <c:pt idx="7">
                  <c:v>Slovenia</c:v>
                </c:pt>
                <c:pt idx="8">
                  <c:v>Estland</c:v>
                </c:pt>
                <c:pt idx="9">
                  <c:v>Polen</c:v>
                </c:pt>
                <c:pt idx="10">
                  <c:v>Portugal</c:v>
                </c:pt>
                <c:pt idx="11">
                  <c:v>Finland</c:v>
                </c:pt>
                <c:pt idx="12">
                  <c:v>Norge</c:v>
                </c:pt>
                <c:pt idx="13">
                  <c:v>Irland</c:v>
                </c:pt>
                <c:pt idx="14">
                  <c:v>Danmark</c:v>
                </c:pt>
                <c:pt idx="15">
                  <c:v>Spania</c:v>
                </c:pt>
                <c:pt idx="16">
                  <c:v>Østerrike</c:v>
                </c:pt>
                <c:pt idx="17">
                  <c:v>Nederland</c:v>
                </c:pt>
                <c:pt idx="18">
                  <c:v>Tyskland</c:v>
                </c:pt>
                <c:pt idx="19">
                  <c:v>Italia</c:v>
                </c:pt>
                <c:pt idx="20">
                  <c:v>Frankrike</c:v>
                </c:pt>
                <c:pt idx="21">
                  <c:v>Sverige</c:v>
                </c:pt>
                <c:pt idx="22">
                  <c:v>Israel</c:v>
                </c:pt>
                <c:pt idx="23">
                  <c:v>Ungarn</c:v>
                </c:pt>
                <c:pt idx="24">
                  <c:v>Storbritannia</c:v>
                </c:pt>
                <c:pt idx="25">
                  <c:v>Sveits</c:v>
                </c:pt>
              </c:strCache>
            </c:strRef>
          </c:cat>
          <c:val>
            <c:numRef>
              <c:f>'D3-F1'!$B$5:$B$30</c:f>
              <c:numCache>
                <c:formatCode>0%</c:formatCode>
                <c:ptCount val="26"/>
                <c:pt idx="0">
                  <c:v>0.65759372167633634</c:v>
                </c:pt>
                <c:pt idx="1">
                  <c:v>0.64665272648017424</c:v>
                </c:pt>
                <c:pt idx="2">
                  <c:v>0.62401816518250652</c:v>
                </c:pt>
                <c:pt idx="3">
                  <c:v>0.58955584627724544</c:v>
                </c:pt>
                <c:pt idx="4">
                  <c:v>0.58818478533897089</c:v>
                </c:pt>
                <c:pt idx="5">
                  <c:v>0.55161336797176064</c:v>
                </c:pt>
                <c:pt idx="6">
                  <c:v>0.51100149146659168</c:v>
                </c:pt>
                <c:pt idx="7">
                  <c:v>0.47711664468135218</c:v>
                </c:pt>
                <c:pt idx="8">
                  <c:v>0.45380411164736506</c:v>
                </c:pt>
                <c:pt idx="9">
                  <c:v>0.45003567339594247</c:v>
                </c:pt>
                <c:pt idx="10">
                  <c:v>0.38907531557711644</c:v>
                </c:pt>
                <c:pt idx="11">
                  <c:v>0.26580592341905651</c:v>
                </c:pt>
                <c:pt idx="12">
                  <c:v>0.25962618182096597</c:v>
                </c:pt>
                <c:pt idx="13">
                  <c:v>0.19566869131599529</c:v>
                </c:pt>
                <c:pt idx="14">
                  <c:v>0.1228376395551896</c:v>
                </c:pt>
                <c:pt idx="15">
                  <c:v>0.12128020001495078</c:v>
                </c:pt>
                <c:pt idx="16">
                  <c:v>9.6782045373516465E-2</c:v>
                </c:pt>
                <c:pt idx="17">
                  <c:v>6.3234127028510903E-2</c:v>
                </c:pt>
                <c:pt idx="18">
                  <c:v>4.3765313776158846E-2</c:v>
                </c:pt>
                <c:pt idx="19">
                  <c:v>4.1986552920280446E-2</c:v>
                </c:pt>
                <c:pt idx="20">
                  <c:v>2.713139640107487E-2</c:v>
                </c:pt>
                <c:pt idx="21">
                  <c:v>-2.9300277430541557E-2</c:v>
                </c:pt>
                <c:pt idx="22">
                  <c:v>-0.14559669316398741</c:v>
                </c:pt>
                <c:pt idx="23">
                  <c:v>-0.14906724296131824</c:v>
                </c:pt>
                <c:pt idx="24">
                  <c:v>-0.87601995373369212</c:v>
                </c:pt>
                <c:pt idx="25">
                  <c:v>-0.93973995905948748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0-4D58-8EDE-6AD22AB0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3271920"/>
        <c:axId val="1193272400"/>
      </c:barChart>
      <c:catAx>
        <c:axId val="11932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193272400"/>
        <c:crosses val="autoZero"/>
        <c:auto val="1"/>
        <c:lblAlgn val="ctr"/>
        <c:lblOffset val="100"/>
        <c:noMultiLvlLbl val="0"/>
      </c:catAx>
      <c:valAx>
        <c:axId val="1193272400"/>
        <c:scaling>
          <c:orientation val="minMax"/>
          <c:min val="-1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IBM Plex Mono" panose="020B0509050203000203" pitchFamily="49" charset="0"/>
                <a:ea typeface="+mn-ea"/>
                <a:cs typeface="+mn-cs"/>
              </a:defRPr>
            </a:pPr>
            <a:endParaRPr lang="nb-NO"/>
          </a:p>
        </c:txPr>
        <c:crossAx val="119327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IBM Plex Mono" panose="020B0509050203000203" pitchFamily="49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9002090387552E-2"/>
          <c:y val="8.5761650961810224E-2"/>
          <c:w val="0.87288191165885298"/>
          <c:h val="0.74760711276541103"/>
        </c:manualLayout>
      </c:layout>
      <c:lineChart>
        <c:grouping val="standard"/>
        <c:varyColors val="0"/>
        <c:ser>
          <c:idx val="0"/>
          <c:order val="0"/>
          <c:tx>
            <c:strRef>
              <c:f>'F4.1b'!$B$5</c:f>
              <c:strCache>
                <c:ptCount val="1"/>
                <c:pt idx="0">
                  <c:v>Andel av BNP</c:v>
                </c:pt>
              </c:strCache>
            </c:strRef>
          </c:tx>
          <c:cat>
            <c:numRef>
              <c:f>'F4.1b'!$A$6:$A$26</c:f>
              <c:numCache>
                <c:formatCode>General</c:formatCode>
                <c:ptCount val="21"/>
                <c:pt idx="0">
                  <c:v>2005</c:v>
                </c:pt>
                <c:pt idx="5">
                  <c:v>2010</c:v>
                </c:pt>
                <c:pt idx="10">
                  <c:v>2015</c:v>
                </c:pt>
                <c:pt idx="15">
                  <c:v>2020</c:v>
                </c:pt>
                <c:pt idx="20">
                  <c:v>2025</c:v>
                </c:pt>
              </c:numCache>
            </c:numRef>
          </c:cat>
          <c:val>
            <c:numRef>
              <c:f>'F4.1b'!$B$6:$B$26</c:f>
              <c:numCache>
                <c:formatCode>0.00</c:formatCode>
                <c:ptCount val="21"/>
                <c:pt idx="0">
                  <c:v>0.715184545904758</c:v>
                </c:pt>
                <c:pt idx="1">
                  <c:v>0.73593929715475637</c:v>
                </c:pt>
                <c:pt idx="2">
                  <c:v>0.76651128264272039</c:v>
                </c:pt>
                <c:pt idx="3">
                  <c:v>0.73822286037904228</c:v>
                </c:pt>
                <c:pt idx="4">
                  <c:v>0.869127175666636</c:v>
                </c:pt>
                <c:pt idx="5">
                  <c:v>0.88188117455191228</c:v>
                </c:pt>
                <c:pt idx="6">
                  <c:v>0.83813861489026931</c:v>
                </c:pt>
                <c:pt idx="7">
                  <c:v>0.82091943835268344</c:v>
                </c:pt>
                <c:pt idx="8">
                  <c:v>0.8534552824531968</c:v>
                </c:pt>
                <c:pt idx="9">
                  <c:v>0.89540307624959847</c:v>
                </c:pt>
                <c:pt idx="10">
                  <c:v>0.98298413355384917</c:v>
                </c:pt>
                <c:pt idx="11">
                  <c:v>1.0583552758522135</c:v>
                </c:pt>
                <c:pt idx="12">
                  <c:v>1.0787585666136337</c:v>
                </c:pt>
                <c:pt idx="13">
                  <c:v>1.0236575069019551</c:v>
                </c:pt>
                <c:pt idx="14">
                  <c:v>1.0614627565481216</c:v>
                </c:pt>
                <c:pt idx="15">
                  <c:v>1.1322731540385023</c:v>
                </c:pt>
                <c:pt idx="16">
                  <c:v>0.94292758616543049</c:v>
                </c:pt>
                <c:pt idx="17">
                  <c:v>0.74011775876561336</c:v>
                </c:pt>
                <c:pt idx="18">
                  <c:v>0.8621063272213948</c:v>
                </c:pt>
                <c:pt idx="19">
                  <c:v>0.92963566632420502</c:v>
                </c:pt>
                <c:pt idx="20">
                  <c:v>0.89627781052011202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F-4320-A997-B3F0FBFFCBC2}"/>
            </c:ext>
          </c:extLst>
        </c:ser>
        <c:ser>
          <c:idx val="1"/>
          <c:order val="1"/>
          <c:tx>
            <c:strRef>
              <c:f>'F4.1b'!$C$5</c:f>
              <c:strCache>
                <c:ptCount val="1"/>
                <c:pt idx="0">
                  <c:v>Andel av totalt statsbudsjett</c:v>
                </c:pt>
              </c:strCache>
            </c:strRef>
          </c:tx>
          <c:cat>
            <c:numRef>
              <c:f>'F4.1b'!$A$6:$A$26</c:f>
              <c:numCache>
                <c:formatCode>General</c:formatCode>
                <c:ptCount val="21"/>
                <c:pt idx="0">
                  <c:v>2005</c:v>
                </c:pt>
                <c:pt idx="5">
                  <c:v>2010</c:v>
                </c:pt>
                <c:pt idx="10">
                  <c:v>2015</c:v>
                </c:pt>
                <c:pt idx="15">
                  <c:v>2020</c:v>
                </c:pt>
                <c:pt idx="20">
                  <c:v>2025</c:v>
                </c:pt>
              </c:numCache>
            </c:numRef>
          </c:cat>
          <c:val>
            <c:numRef>
              <c:f>'F4.1b'!$C$6:$C$26</c:f>
              <c:numCache>
                <c:formatCode>0.00</c:formatCode>
                <c:ptCount val="21"/>
                <c:pt idx="0">
                  <c:v>3.3974808806213357</c:v>
                </c:pt>
                <c:pt idx="1">
                  <c:v>3.7053707814823116</c:v>
                </c:pt>
                <c:pt idx="2">
                  <c:v>3.8572162629499571</c:v>
                </c:pt>
                <c:pt idx="3">
                  <c:v>3.770275955560404</c:v>
                </c:pt>
                <c:pt idx="4">
                  <c:v>3.70804573982719</c:v>
                </c:pt>
                <c:pt idx="5">
                  <c:v>3.8352009314049389</c:v>
                </c:pt>
                <c:pt idx="6">
                  <c:v>3.7157664577347997</c:v>
                </c:pt>
                <c:pt idx="7">
                  <c:v>3.7297302236890797</c:v>
                </c:pt>
                <c:pt idx="8">
                  <c:v>3.789545061811765</c:v>
                </c:pt>
                <c:pt idx="9">
                  <c:v>3.8666862752976781</c:v>
                </c:pt>
                <c:pt idx="10">
                  <c:v>3.9290683564780085</c:v>
                </c:pt>
                <c:pt idx="11">
                  <c:v>4.0324073378356111</c:v>
                </c:pt>
                <c:pt idx="12">
                  <c:v>4.2611869961385533</c:v>
                </c:pt>
                <c:pt idx="13">
                  <c:v>4.2705751728294556</c:v>
                </c:pt>
                <c:pt idx="14">
                  <c:v>4.240725989008288</c:v>
                </c:pt>
                <c:pt idx="15">
                  <c:v>4.14972937542107</c:v>
                </c:pt>
                <c:pt idx="16">
                  <c:v>4.0383733215688498</c:v>
                </c:pt>
                <c:pt idx="17">
                  <c:v>4.1287091021946143</c:v>
                </c:pt>
                <c:pt idx="18">
                  <c:v>3.7758749612317213</c:v>
                </c:pt>
                <c:pt idx="19">
                  <c:v>3.8929977339057356</c:v>
                </c:pt>
                <c:pt idx="20">
                  <c:v>3.6031535543753419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F-4320-A997-B3F0FBFFC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91176"/>
        <c:axId val="222291560"/>
        <c:extLst/>
      </c:lineChart>
      <c:catAx>
        <c:axId val="222291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 anchor="ctr" anchorCtr="0"/>
          <a:lstStyle/>
          <a:p>
            <a:pPr>
              <a:defRPr/>
            </a:pPr>
            <a:endParaRPr lang="nb-NO"/>
          </a:p>
        </c:txPr>
        <c:crossAx val="222291560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222291560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+mn-lt"/>
                  </a:defRPr>
                </a:pPr>
                <a:r>
                  <a:rPr lang="nb-NO">
                    <a:latin typeface="+mn-lt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6037292783657521E-2"/>
              <c:y val="1.2345679012345678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22291176"/>
        <c:crosses val="autoZero"/>
        <c:crossBetween val="midCat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21179872032867E-2"/>
          <c:y val="8.7431693989071038E-2"/>
          <c:w val="0.52898839068998571"/>
          <c:h val="0.82805731250806769"/>
        </c:manualLayout>
      </c:layout>
      <c:lineChart>
        <c:grouping val="standard"/>
        <c:varyColors val="0"/>
        <c:ser>
          <c:idx val="2"/>
          <c:order val="1"/>
          <c:tx>
            <c:strRef>
              <c:f>'F4.1c'!$A$5</c:f>
              <c:strCache>
                <c:ptCount val="1"/>
                <c:pt idx="0">
                  <c:v>Forskningsbevilgninger gjennom Forskningsrådet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'F4.1c'!$B$4:$N$4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'F4.1c'!$B$5:$N$5</c:f>
              <c:numCache>
                <c:formatCode>#\ ##0.0</c:formatCode>
                <c:ptCount val="13"/>
                <c:pt idx="0">
                  <c:v>7.1529529473684219</c:v>
                </c:pt>
                <c:pt idx="1">
                  <c:v>7.5554146931432316</c:v>
                </c:pt>
                <c:pt idx="2">
                  <c:v>7.8508540591998726</c:v>
                </c:pt>
                <c:pt idx="3">
                  <c:v>8.4371550995083968</c:v>
                </c:pt>
                <c:pt idx="4">
                  <c:v>8.4811326931943611</c:v>
                </c:pt>
                <c:pt idx="5">
                  <c:v>8.951722439015489</c:v>
                </c:pt>
                <c:pt idx="6">
                  <c:v>8.8610179674651537</c:v>
                </c:pt>
                <c:pt idx="7">
                  <c:v>8.4893068107614038</c:v>
                </c:pt>
                <c:pt idx="8">
                  <c:v>8.3552019778415971</c:v>
                </c:pt>
                <c:pt idx="9">
                  <c:v>8.1304665271855168</c:v>
                </c:pt>
                <c:pt idx="10">
                  <c:v>7.7655127578304075</c:v>
                </c:pt>
                <c:pt idx="11">
                  <c:v>7.8746800219138073</c:v>
                </c:pt>
                <c:pt idx="12">
                  <c:v>7.5879205334271598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59D-9B05-4B24A45090C1}"/>
            </c:ext>
          </c:extLst>
        </c:ser>
        <c:ser>
          <c:idx val="3"/>
          <c:order val="2"/>
          <c:tx>
            <c:strRef>
              <c:f>'F4.1c'!$A$6</c:f>
              <c:strCache>
                <c:ptCount val="1"/>
                <c:pt idx="0">
                  <c:v>Andre "rene" forskningsbevilgninger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'F4.1c'!$B$4:$N$4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'F4.1c'!$B$6:$N$6</c:f>
              <c:numCache>
                <c:formatCode>#\ ##0.0</c:formatCode>
                <c:ptCount val="13"/>
                <c:pt idx="0">
                  <c:v>1.2528556842105263</c:v>
                </c:pt>
                <c:pt idx="1">
                  <c:v>1.4749642197125257</c:v>
                </c:pt>
                <c:pt idx="2">
                  <c:v>1.4666096</c:v>
                </c:pt>
                <c:pt idx="3">
                  <c:v>1.4480277886497064</c:v>
                </c:pt>
                <c:pt idx="4">
                  <c:v>1.3911602785782902</c:v>
                </c:pt>
                <c:pt idx="5">
                  <c:v>1.3936291044776119</c:v>
                </c:pt>
                <c:pt idx="6">
                  <c:v>1.3873679510426111</c:v>
                </c:pt>
                <c:pt idx="7">
                  <c:v>1.426577029438002</c:v>
                </c:pt>
                <c:pt idx="8">
                  <c:v>1.5140428633975487</c:v>
                </c:pt>
                <c:pt idx="9">
                  <c:v>1.4091851132686084</c:v>
                </c:pt>
                <c:pt idx="10">
                  <c:v>1.2659978227654698</c:v>
                </c:pt>
                <c:pt idx="11">
                  <c:v>1.2052401387874361</c:v>
                </c:pt>
                <c:pt idx="12">
                  <c:v>1.1708493666432089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59D-9B05-4B24A45090C1}"/>
            </c:ext>
          </c:extLst>
        </c:ser>
        <c:ser>
          <c:idx val="4"/>
          <c:order val="3"/>
          <c:tx>
            <c:strRef>
              <c:f>'F4.1c'!$A$7</c:f>
              <c:strCache>
                <c:ptCount val="1"/>
                <c:pt idx="0">
                  <c:v>Bevilgninger til institusjoner der FoU er en kjerneaktivitet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'F4.1c'!$B$4:$N$4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'F4.1c'!$B$7:$N$7</c:f>
              <c:numCache>
                <c:formatCode>#\ ##0.0</c:formatCode>
                <c:ptCount val="13"/>
                <c:pt idx="0">
                  <c:v>9.919604630526317</c:v>
                </c:pt>
                <c:pt idx="1">
                  <c:v>10.355431381930185</c:v>
                </c:pt>
                <c:pt idx="2">
                  <c:v>10.914893855999999</c:v>
                </c:pt>
                <c:pt idx="3">
                  <c:v>11.174000643835615</c:v>
                </c:pt>
                <c:pt idx="4">
                  <c:v>12.261134018520005</c:v>
                </c:pt>
                <c:pt idx="5">
                  <c:v>12.476956768940685</c:v>
                </c:pt>
                <c:pt idx="6">
                  <c:v>13.087942003332033</c:v>
                </c:pt>
                <c:pt idx="7">
                  <c:v>13.376008176497288</c:v>
                </c:pt>
                <c:pt idx="8">
                  <c:v>13.943271592011049</c:v>
                </c:pt>
                <c:pt idx="9">
                  <c:v>13.085956294226408</c:v>
                </c:pt>
                <c:pt idx="10">
                  <c:v>12.764049571021509</c:v>
                </c:pt>
                <c:pt idx="11">
                  <c:v>12.912797780276497</c:v>
                </c:pt>
                <c:pt idx="12">
                  <c:v>12.740619612948629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59D-9B05-4B24A45090C1}"/>
            </c:ext>
          </c:extLst>
        </c:ser>
        <c:ser>
          <c:idx val="5"/>
          <c:order val="4"/>
          <c:tx>
            <c:strRef>
              <c:f>'F4.1c'!$A$8</c:f>
              <c:strCache>
                <c:ptCount val="1"/>
                <c:pt idx="0">
                  <c:v>Bevilgninger til investeringer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'F4.1c'!$B$4:$N$4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'F4.1c'!$B$8:$N$8</c:f>
              <c:numCache>
                <c:formatCode>#\ ##0.0</c:formatCode>
                <c:ptCount val="13"/>
                <c:pt idx="0">
                  <c:v>0.30433431578947373</c:v>
                </c:pt>
                <c:pt idx="1">
                  <c:v>0.80792474332648878</c:v>
                </c:pt>
                <c:pt idx="2">
                  <c:v>0.85593870000000016</c:v>
                </c:pt>
                <c:pt idx="3">
                  <c:v>1.0888910958904112</c:v>
                </c:pt>
                <c:pt idx="4">
                  <c:v>1.8613474063400579</c:v>
                </c:pt>
                <c:pt idx="5">
                  <c:v>0.8788799440298507</c:v>
                </c:pt>
                <c:pt idx="6">
                  <c:v>0.79980920217588392</c:v>
                </c:pt>
                <c:pt idx="7">
                  <c:v>0.91368867082961625</c:v>
                </c:pt>
                <c:pt idx="8">
                  <c:v>0.86207092819614706</c:v>
                </c:pt>
                <c:pt idx="9">
                  <c:v>0.75082119741100317</c:v>
                </c:pt>
                <c:pt idx="10">
                  <c:v>1.0138624904507259</c:v>
                </c:pt>
                <c:pt idx="11">
                  <c:v>1.6824521037253468</c:v>
                </c:pt>
                <c:pt idx="12">
                  <c:v>1.9641209359605911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59D-9B05-4B24A45090C1}"/>
            </c:ext>
          </c:extLst>
        </c:ser>
        <c:ser>
          <c:idx val="6"/>
          <c:order val="5"/>
          <c:tx>
            <c:strRef>
              <c:f>'F4.1c'!$A$9</c:f>
              <c:strCache>
                <c:ptCount val="1"/>
                <c:pt idx="0">
                  <c:v>Bundne forskningsbevilgninger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'F4.1c'!$B$4:$N$4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'F4.1c'!$B$9:$N$9</c:f>
              <c:numCache>
                <c:formatCode>#\ ##0.0</c:formatCode>
                <c:ptCount val="13"/>
                <c:pt idx="0">
                  <c:v>2.5795330526315787</c:v>
                </c:pt>
                <c:pt idx="1">
                  <c:v>2.2361314168377824</c:v>
                </c:pt>
                <c:pt idx="2">
                  <c:v>2.7962446500000002</c:v>
                </c:pt>
                <c:pt idx="3">
                  <c:v>3.0199414099804294</c:v>
                </c:pt>
                <c:pt idx="4">
                  <c:v>3.123649591738713</c:v>
                </c:pt>
                <c:pt idx="5">
                  <c:v>2.9721661194029845</c:v>
                </c:pt>
                <c:pt idx="6">
                  <c:v>2.8979555757026292</c:v>
                </c:pt>
                <c:pt idx="7">
                  <c:v>3.0124749776984836</c:v>
                </c:pt>
                <c:pt idx="8">
                  <c:v>3.2018744308231182</c:v>
                </c:pt>
                <c:pt idx="9">
                  <c:v>3.4352293689320388</c:v>
                </c:pt>
                <c:pt idx="10">
                  <c:v>3.5399146676852546</c:v>
                </c:pt>
                <c:pt idx="11">
                  <c:v>4.4320276113951778</c:v>
                </c:pt>
                <c:pt idx="12">
                  <c:v>3.2544412209711471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59D-9B05-4B24A45090C1}"/>
            </c:ext>
          </c:extLst>
        </c:ser>
        <c:ser>
          <c:idx val="7"/>
          <c:order val="6"/>
          <c:tx>
            <c:strRef>
              <c:f>'F4.1c'!$A$10</c:f>
              <c:strCache>
                <c:ptCount val="1"/>
                <c:pt idx="0">
                  <c:v>Bevilgninger til institusjoner der FoU utgjør en mindre del av virksomheten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'F4.1c'!$B$4:$N$4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'F4.1c'!$B$10:$N$10</c:f>
              <c:numCache>
                <c:formatCode>#\ ##0.0</c:formatCode>
                <c:ptCount val="13"/>
                <c:pt idx="0">
                  <c:v>3.1951495157894745</c:v>
                </c:pt>
                <c:pt idx="1">
                  <c:v>3.2322025954825464</c:v>
                </c:pt>
                <c:pt idx="2">
                  <c:v>3.4306591879999995</c:v>
                </c:pt>
                <c:pt idx="3">
                  <c:v>3.5135067455968687</c:v>
                </c:pt>
                <c:pt idx="4">
                  <c:v>3.5822928895292989</c:v>
                </c:pt>
                <c:pt idx="5">
                  <c:v>3.6306989981343287</c:v>
                </c:pt>
                <c:pt idx="6">
                  <c:v>3.6616412783318224</c:v>
                </c:pt>
                <c:pt idx="7">
                  <c:v>3.7746708296164146</c:v>
                </c:pt>
                <c:pt idx="8">
                  <c:v>3.8664101225919429</c:v>
                </c:pt>
                <c:pt idx="9">
                  <c:v>3.684653810679611</c:v>
                </c:pt>
                <c:pt idx="10">
                  <c:v>3.6994693200916733</c:v>
                </c:pt>
                <c:pt idx="11">
                  <c:v>3.7360818115412715</c:v>
                </c:pt>
                <c:pt idx="12">
                  <c:v>3.897464456368755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59D-9B05-4B24A45090C1}"/>
            </c:ext>
          </c:extLst>
        </c:ser>
        <c:ser>
          <c:idx val="0"/>
          <c:order val="7"/>
          <c:tx>
            <c:strRef>
              <c:f>'F4.1c'!$A$11</c:f>
              <c:strCache>
                <c:ptCount val="1"/>
                <c:pt idx="0">
                  <c:v>Sammensatte poster med lav FoU-andel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'F4.1c'!$B$4:$N$4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'F4.1c'!$B$11:$N$11</c:f>
              <c:numCache>
                <c:formatCode>#\ ##0.0</c:formatCode>
                <c:ptCount val="13"/>
                <c:pt idx="0">
                  <c:v>3.3581710200000017</c:v>
                </c:pt>
                <c:pt idx="1">
                  <c:v>3.4043415251540057</c:v>
                </c:pt>
                <c:pt idx="2">
                  <c:v>3.4540031080000002</c:v>
                </c:pt>
                <c:pt idx="3">
                  <c:v>3.5872547996124569</c:v>
                </c:pt>
                <c:pt idx="4">
                  <c:v>3.7357161839193074</c:v>
                </c:pt>
                <c:pt idx="5">
                  <c:v>3.8488756343283592</c:v>
                </c:pt>
                <c:pt idx="6">
                  <c:v>3.9179129933907517</c:v>
                </c:pt>
                <c:pt idx="7">
                  <c:v>3.9718813230966101</c:v>
                </c:pt>
                <c:pt idx="8">
                  <c:v>3.9590002355403153</c:v>
                </c:pt>
                <c:pt idx="9">
                  <c:v>3.832367195709264</c:v>
                </c:pt>
                <c:pt idx="10">
                  <c:v>3.5501030007123888</c:v>
                </c:pt>
                <c:pt idx="11">
                  <c:v>3.4550343170197246</c:v>
                </c:pt>
                <c:pt idx="12">
                  <c:v>3.6311568459796586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59D-9B05-4B24A4509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961232"/>
        <c:axId val="548966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'F4.1c'!$A$4</c15:sqref>
                        </c15:formulaRef>
                      </c:ext>
                    </c:extLst>
                    <c:strCache>
                      <c:ptCount val="1"/>
                      <c:pt idx="0">
                        <c:v>Bevilgningskategori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'F4.1c'!$B$4:$N$4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  <c:pt idx="8">
                        <c:v>2021</c:v>
                      </c:pt>
                      <c:pt idx="9">
                        <c:v>2022</c:v>
                      </c:pt>
                      <c:pt idx="10">
                        <c:v>2023</c:v>
                      </c:pt>
                      <c:pt idx="11">
                        <c:v>2024</c:v>
                      </c:pt>
                      <c:pt idx="1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'F4.1c'!$B$4:$I$4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  <c:pt idx="7">
                        <c:v>2020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7E8C-459D-9B05-4B24A45090C1}"/>
                  </c:ext>
                </c:extLst>
              </c15:ser>
            </c15:filteredLineSeries>
          </c:ext>
        </c:extLst>
      </c:lineChart>
      <c:catAx>
        <c:axId val="548961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b="1"/>
                  <a:t>Mrd. kroner</a:t>
                </a:r>
              </a:p>
            </c:rich>
          </c:tx>
          <c:layout>
            <c:manualLayout>
              <c:xMode val="edge"/>
              <c:yMode val="edge"/>
              <c:x val="8.5730366372425287E-3"/>
              <c:y val="8.360512313010054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8966152"/>
        <c:crosses val="autoZero"/>
        <c:auto val="1"/>
        <c:lblAlgn val="ctr"/>
        <c:lblOffset val="100"/>
        <c:noMultiLvlLbl val="0"/>
      </c:catAx>
      <c:valAx>
        <c:axId val="54896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8961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5134303360033"/>
          <c:y val="5.9675573340217725E-2"/>
          <c:w val="0.33969257711193007"/>
          <c:h val="0.89481691837700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631925189515"/>
          <c:y val="8.576625984656619E-2"/>
          <c:w val="0.83184079334549632"/>
          <c:h val="0.81298079837236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'F4.1d'!$B$5</c:f>
              <c:strCache>
                <c:ptCount val="1"/>
                <c:pt idx="0">
                  <c:v>Milliarder kroner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'F4.1d'!$A$6:$A$22</c:f>
              <c:strCache>
                <c:ptCount val="16"/>
                <c:pt idx="0">
                  <c:v>KD</c:v>
                </c:pt>
                <c:pt idx="1">
                  <c:v>HOD</c:v>
                </c:pt>
                <c:pt idx="2">
                  <c:v>NFD</c:v>
                </c:pt>
                <c:pt idx="3">
                  <c:v>DFD</c:v>
                </c:pt>
                <c:pt idx="4">
                  <c:v>FD</c:v>
                </c:pt>
                <c:pt idx="5">
                  <c:v>KLD</c:v>
                </c:pt>
                <c:pt idx="6">
                  <c:v>UD</c:v>
                </c:pt>
                <c:pt idx="7">
                  <c:v>LMD</c:v>
                </c:pt>
                <c:pt idx="8">
                  <c:v>ED</c:v>
                </c:pt>
                <c:pt idx="9">
                  <c:v>AID</c:v>
                </c:pt>
                <c:pt idx="10">
                  <c:v>KUD</c:v>
                </c:pt>
                <c:pt idx="11">
                  <c:v>SD</c:v>
                </c:pt>
                <c:pt idx="12">
                  <c:v>KDD</c:v>
                </c:pt>
                <c:pt idx="13">
                  <c:v>BFD</c:v>
                </c:pt>
                <c:pt idx="14">
                  <c:v>JD</c:v>
                </c:pt>
                <c:pt idx="15">
                  <c:v>FIN</c:v>
                </c:pt>
              </c:strCache>
            </c:strRef>
          </c:cat>
          <c:val>
            <c:numRef>
              <c:f>'F4.1d'!$B$6:$B$21</c:f>
              <c:numCache>
                <c:formatCode>0.0</c:formatCode>
                <c:ptCount val="16"/>
                <c:pt idx="0">
                  <c:v>24.731999999999999</c:v>
                </c:pt>
                <c:pt idx="1">
                  <c:v>6.7919999999999998</c:v>
                </c:pt>
                <c:pt idx="2">
                  <c:v>5.12</c:v>
                </c:pt>
                <c:pt idx="3">
                  <c:v>2.8980000000000001</c:v>
                </c:pt>
                <c:pt idx="4">
                  <c:v>2.0699999999999998</c:v>
                </c:pt>
                <c:pt idx="5">
                  <c:v>1.4650000000000001</c:v>
                </c:pt>
                <c:pt idx="6">
                  <c:v>1.389</c:v>
                </c:pt>
                <c:pt idx="7">
                  <c:v>1.008</c:v>
                </c:pt>
                <c:pt idx="8">
                  <c:v>0.98499999999999999</c:v>
                </c:pt>
                <c:pt idx="9">
                  <c:v>0.43</c:v>
                </c:pt>
                <c:pt idx="10">
                  <c:v>0.40799999999999997</c:v>
                </c:pt>
                <c:pt idx="11">
                  <c:v>0.39700000000000002</c:v>
                </c:pt>
                <c:pt idx="12">
                  <c:v>0.3619</c:v>
                </c:pt>
                <c:pt idx="13">
                  <c:v>0.26</c:v>
                </c:pt>
                <c:pt idx="14">
                  <c:v>0.17699999999999999</c:v>
                </c:pt>
                <c:pt idx="15">
                  <c:v>0.17100000000000001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A-44DC-94DD-6D16C36FE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2"/>
        <c:axId val="1070858623"/>
        <c:axId val="1070349743"/>
      </c:barChart>
      <c:scatterChart>
        <c:scatterStyle val="lineMarker"/>
        <c:varyColors val="0"/>
        <c:ser>
          <c:idx val="1"/>
          <c:order val="1"/>
          <c:tx>
            <c:strRef>
              <c:f>'F4.1d'!$C$5</c:f>
              <c:strCache>
                <c:ptCount val="1"/>
                <c:pt idx="0">
                  <c:v>Prosent av departementets totale bevilgninger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'F4.1d'!$A$6:$A$21</c:f>
              <c:strCache>
                <c:ptCount val="16"/>
                <c:pt idx="0">
                  <c:v>KD</c:v>
                </c:pt>
                <c:pt idx="1">
                  <c:v>HOD</c:v>
                </c:pt>
                <c:pt idx="2">
                  <c:v>NFD</c:v>
                </c:pt>
                <c:pt idx="3">
                  <c:v>DFD</c:v>
                </c:pt>
                <c:pt idx="4">
                  <c:v>FD</c:v>
                </c:pt>
                <c:pt idx="5">
                  <c:v>KLD</c:v>
                </c:pt>
                <c:pt idx="6">
                  <c:v>UD</c:v>
                </c:pt>
                <c:pt idx="7">
                  <c:v>LMD</c:v>
                </c:pt>
                <c:pt idx="8">
                  <c:v>ED</c:v>
                </c:pt>
                <c:pt idx="9">
                  <c:v>AID</c:v>
                </c:pt>
                <c:pt idx="10">
                  <c:v>KUD</c:v>
                </c:pt>
                <c:pt idx="11">
                  <c:v>SD</c:v>
                </c:pt>
                <c:pt idx="12">
                  <c:v>KDD</c:v>
                </c:pt>
                <c:pt idx="13">
                  <c:v>BFD</c:v>
                </c:pt>
                <c:pt idx="14">
                  <c:v>JD</c:v>
                </c:pt>
                <c:pt idx="15">
                  <c:v>FIN</c:v>
                </c:pt>
              </c:strCache>
            </c:strRef>
          </c:xVal>
          <c:yVal>
            <c:numRef>
              <c:f>'F4.1d'!$C$6:$C$21</c:f>
              <c:numCache>
                <c:formatCode>0.0\ %</c:formatCode>
                <c:ptCount val="16"/>
                <c:pt idx="0">
                  <c:v>0.30069014296568891</c:v>
                </c:pt>
                <c:pt idx="1">
                  <c:v>2.734486494577739E-2</c:v>
                </c:pt>
                <c:pt idx="2">
                  <c:v>0.22191775953216974</c:v>
                </c:pt>
                <c:pt idx="3">
                  <c:v>0.17779150921003575</c:v>
                </c:pt>
                <c:pt idx="4">
                  <c:v>1.6553994740436E-2</c:v>
                </c:pt>
                <c:pt idx="5">
                  <c:v>5.1756828121120445E-2</c:v>
                </c:pt>
                <c:pt idx="6">
                  <c:v>2.4243366114413606E-2</c:v>
                </c:pt>
                <c:pt idx="7">
                  <c:v>2.9988630203566569E-2</c:v>
                </c:pt>
                <c:pt idx="8">
                  <c:v>7.1204007722996315E-2</c:v>
                </c:pt>
                <c:pt idx="9">
                  <c:v>5.6450729934194206E-3</c:v>
                </c:pt>
                <c:pt idx="10">
                  <c:v>1.5815082611712047E-2</c:v>
                </c:pt>
                <c:pt idx="11">
                  <c:v>4.1567242081545089E-3</c:v>
                </c:pt>
                <c:pt idx="12">
                  <c:v>1.3389304399442394E-3</c:v>
                </c:pt>
                <c:pt idx="13">
                  <c:v>5.4290635940672446E-3</c:v>
                </c:pt>
                <c:pt idx="14">
                  <c:v>3.0203255624281331E-3</c:v>
                </c:pt>
                <c:pt idx="15">
                  <c:v>2.1376694370237518E-3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BA-44DC-94DD-6D16C36FE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199327"/>
        <c:axId val="1080687039"/>
      </c:scatterChart>
      <c:catAx>
        <c:axId val="1070858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>
                    <a:solidFill>
                      <a:sysClr val="windowText" lastClr="000000"/>
                    </a:solidFill>
                  </a:rPr>
                  <a:t>Mrd. kroner</a:t>
                </a:r>
              </a:p>
            </c:rich>
          </c:tx>
          <c:layout>
            <c:manualLayout>
              <c:xMode val="edge"/>
              <c:yMode val="edge"/>
              <c:x val="9.2040113482924457E-2"/>
              <c:y val="1.71971496437054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349743"/>
        <c:crosses val="autoZero"/>
        <c:auto val="1"/>
        <c:lblAlgn val="ctr"/>
        <c:lblOffset val="100"/>
        <c:noMultiLvlLbl val="0"/>
      </c:catAx>
      <c:valAx>
        <c:axId val="107034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858623"/>
        <c:crosses val="autoZero"/>
        <c:crossBetween val="between"/>
      </c:valAx>
      <c:valAx>
        <c:axId val="1080687039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05199327"/>
        <c:crosses val="max"/>
        <c:crossBetween val="midCat"/>
      </c:valAx>
      <c:valAx>
        <c:axId val="905199327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000" b="1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86987037037037052"/>
              <c:y val="2.35312747426761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crossAx val="1080687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554807094199935"/>
          <c:y val="0.1330166270783848"/>
          <c:w val="0.66358578732571727"/>
          <c:h val="5.726971776983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0B-4ED0-8F46-063A79E8D4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0B-4ED0-8F46-063A79E8D4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0B-4ED0-8F46-063A79E8D4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B-4ED0-8F46-063A79E8D4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0B-4ED0-8F46-063A79E8D4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0B-4ED0-8F46-063A79E8D4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'F4.2a'!$A$5:$A$10</c:f>
              <c:strCache>
                <c:ptCount val="6"/>
                <c:pt idx="0">
                  <c:v>Institutter underlagt retningslinjer for statlig grunnbevilgning</c:v>
                </c:pt>
                <c:pt idx="1">
                  <c:v>Retur-EU</c:v>
                </c:pt>
                <c:pt idx="2">
                  <c:v>Øvrige institutter med FoU</c:v>
                </c:pt>
                <c:pt idx="3">
                  <c:v>Universiteter og høgskoler</c:v>
                </c:pt>
                <c:pt idx="4">
                  <c:v>Helseforetak, øremerket tilskudd</c:v>
                </c:pt>
                <c:pt idx="5">
                  <c:v>Helseforetak, del av rammebevilgningen</c:v>
                </c:pt>
              </c:strCache>
            </c:strRef>
          </c:cat>
          <c:val>
            <c:numRef>
              <c:f>'F4.2a'!$B$5:$B$10</c:f>
              <c:numCache>
                <c:formatCode>#,##0</c:formatCode>
                <c:ptCount val="6"/>
                <c:pt idx="0">
                  <c:v>1422</c:v>
                </c:pt>
                <c:pt idx="1">
                  <c:v>600</c:v>
                </c:pt>
                <c:pt idx="2">
                  <c:v>2200</c:v>
                </c:pt>
                <c:pt idx="3">
                  <c:v>15775</c:v>
                </c:pt>
                <c:pt idx="4">
                  <c:v>973</c:v>
                </c:pt>
                <c:pt idx="5">
                  <c:v>4270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0B-4ED0-8F46-063A79E8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'F4.2b'!$A$8</c:f>
              <c:strCache>
                <c:ptCount val="1"/>
                <c:pt idx="0">
                  <c:v>Helseforetak (øremerket)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'F4.2b'!$B$7:$L$7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'F4.2b'!$B$8:$L$8</c:f>
              <c:numCache>
                <c:formatCode>0</c:formatCode>
                <c:ptCount val="11"/>
                <c:pt idx="0">
                  <c:v>100</c:v>
                </c:pt>
                <c:pt idx="1">
                  <c:v>97.817144331575889</c:v>
                </c:pt>
                <c:pt idx="2">
                  <c:v>101.16340136242086</c:v>
                </c:pt>
                <c:pt idx="3">
                  <c:v>99.900422620570183</c:v>
                </c:pt>
                <c:pt idx="4">
                  <c:v>101.28593666605499</c:v>
                </c:pt>
                <c:pt idx="5">
                  <c:v>102.3728097376609</c:v>
                </c:pt>
                <c:pt idx="6">
                  <c:v>107.11484284820843</c:v>
                </c:pt>
                <c:pt idx="7">
                  <c:v>104.7645315038076</c:v>
                </c:pt>
                <c:pt idx="8">
                  <c:v>101.77636257248278</c:v>
                </c:pt>
                <c:pt idx="9">
                  <c:v>105.52234444677143</c:v>
                </c:pt>
                <c:pt idx="10">
                  <c:v>105.66268321067226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4D68-94DE-9AEE915A448A}"/>
            </c:ext>
          </c:extLst>
        </c:ser>
        <c:ser>
          <c:idx val="1"/>
          <c:order val="1"/>
          <c:tx>
            <c:strRef>
              <c:f>'F4.2b'!$A$9</c:f>
              <c:strCache>
                <c:ptCount val="1"/>
                <c:pt idx="0">
                  <c:v>Instituttsektor (retningslinjer)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'F4.2b'!$B$7:$L$7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'F4.2b'!$B$9:$L$9</c:f>
              <c:numCache>
                <c:formatCode>0</c:formatCode>
                <c:ptCount val="11"/>
                <c:pt idx="0">
                  <c:v>100</c:v>
                </c:pt>
                <c:pt idx="1">
                  <c:v>101.55806344001878</c:v>
                </c:pt>
                <c:pt idx="2">
                  <c:v>99.87586022860657</c:v>
                </c:pt>
                <c:pt idx="3">
                  <c:v>96.329473081450232</c:v>
                </c:pt>
                <c:pt idx="4">
                  <c:v>99.524712069231043</c:v>
                </c:pt>
                <c:pt idx="5">
                  <c:v>99.304980528312498</c:v>
                </c:pt>
                <c:pt idx="6">
                  <c:v>107.04327564276645</c:v>
                </c:pt>
                <c:pt idx="7">
                  <c:v>102.07009550428606</c:v>
                </c:pt>
                <c:pt idx="8">
                  <c:v>98.745555349085393</c:v>
                </c:pt>
                <c:pt idx="9">
                  <c:v>96.243278265254972</c:v>
                </c:pt>
                <c:pt idx="10">
                  <c:v>99.657905167839203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D68-94DE-9AEE915A448A}"/>
            </c:ext>
          </c:extLst>
        </c:ser>
        <c:ser>
          <c:idx val="2"/>
          <c:order val="2"/>
          <c:tx>
            <c:strRef>
              <c:f>'F4.2b'!$A$10</c:f>
              <c:strCache>
                <c:ptCount val="1"/>
                <c:pt idx="0">
                  <c:v>UoH-sektor (total rammebevilgning)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'F4.2b'!$B$7:$L$7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'F4.2b'!$B$10:$L$10</c:f>
              <c:numCache>
                <c:formatCode>0</c:formatCode>
                <c:ptCount val="11"/>
                <c:pt idx="0">
                  <c:v>100</c:v>
                </c:pt>
                <c:pt idx="1">
                  <c:v>102.78280879184317</c:v>
                </c:pt>
                <c:pt idx="2">
                  <c:v>106.49529816663967</c:v>
                </c:pt>
                <c:pt idx="3">
                  <c:v>107.58748610457936</c:v>
                </c:pt>
                <c:pt idx="4">
                  <c:v>108.62800273853857</c:v>
                </c:pt>
                <c:pt idx="5">
                  <c:v>110.83029590590024</c:v>
                </c:pt>
                <c:pt idx="6">
                  <c:v>114.7831764295491</c:v>
                </c:pt>
                <c:pt idx="7">
                  <c:v>107.94910390769027</c:v>
                </c:pt>
                <c:pt idx="8">
                  <c:v>105.2819926465537</c:v>
                </c:pt>
                <c:pt idx="9">
                  <c:v>106.67395794623953</c:v>
                </c:pt>
                <c:pt idx="10">
                  <c:v>105.30148041106379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8-4D68-94DE-9AEE915A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97008"/>
        <c:axId val="352093648"/>
      </c:lineChart>
      <c:catAx>
        <c:axId val="35209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52093648"/>
        <c:crosses val="autoZero"/>
        <c:auto val="1"/>
        <c:lblAlgn val="ctr"/>
        <c:lblOffset val="100"/>
        <c:noMultiLvlLbl val="0"/>
      </c:catAx>
      <c:valAx>
        <c:axId val="35209364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5209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30174111957978E-2"/>
          <c:y val="9.0090631813425498E-2"/>
          <c:w val="0.82735078618938962"/>
          <c:h val="0.84022606143807199"/>
        </c:manualLayout>
      </c:layout>
      <c:lineChart>
        <c:grouping val="standard"/>
        <c:varyColors val="0"/>
        <c:ser>
          <c:idx val="0"/>
          <c:order val="0"/>
          <c:tx>
            <c:strRef>
              <c:f>'F4.5a'!$A$6</c:f>
              <c:strCache>
                <c:ptCount val="1"/>
                <c:pt idx="0">
                  <c:v>EU</c:v>
                </c:pt>
              </c:strCache>
            </c:strRef>
          </c:tx>
          <c:spPr>
            <a:ln w="22225" cap="rnd" cmpd="sng" algn="ctr">
              <a:solidFill>
                <a:srgbClr val="1FA138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'F4.5a'!$B$5:$G$5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'F4.5a'!$B$6:$G$6</c:f>
              <c:numCache>
                <c:formatCode>0.0\ %</c:formatCode>
                <c:ptCount val="6"/>
                <c:pt idx="0">
                  <c:v>0.15340909090909091</c:v>
                </c:pt>
                <c:pt idx="1">
                  <c:v>0.12280701754385964</c:v>
                </c:pt>
                <c:pt idx="2">
                  <c:v>9.7560975609756101E-2</c:v>
                </c:pt>
                <c:pt idx="3">
                  <c:v>0.22727272727272727</c:v>
                </c:pt>
                <c:pt idx="4">
                  <c:v>0.26627218934911245</c:v>
                </c:pt>
                <c:pt idx="5">
                  <c:v>0.17333333333333334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4-4D2D-B7E5-72AF0979EF3F}"/>
            </c:ext>
          </c:extLst>
        </c:ser>
        <c:ser>
          <c:idx val="1"/>
          <c:order val="1"/>
          <c:tx>
            <c:strRef>
              <c:f>'F4.5a'!$A$7</c:f>
              <c:strCache>
                <c:ptCount val="1"/>
                <c:pt idx="0">
                  <c:v>IN</c:v>
                </c:pt>
              </c:strCache>
            </c:strRef>
          </c:tx>
          <c:spPr>
            <a:ln w="22225" cap="rnd" cmpd="sng" algn="ctr">
              <a:solidFill>
                <a:srgbClr val="005444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'F4.5a'!$B$5:$G$5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'F4.5a'!$B$7:$G$7</c:f>
              <c:numCache>
                <c:formatCode>0.0\ %</c:formatCode>
                <c:ptCount val="6"/>
                <c:pt idx="0">
                  <c:v>0.50481927710843377</c:v>
                </c:pt>
                <c:pt idx="1">
                  <c:v>0.49403973509933774</c:v>
                </c:pt>
                <c:pt idx="2">
                  <c:v>0.49290322580645163</c:v>
                </c:pt>
                <c:pt idx="3">
                  <c:v>0.46590909090909088</c:v>
                </c:pt>
                <c:pt idx="4">
                  <c:v>0.45112237509051412</c:v>
                </c:pt>
                <c:pt idx="5">
                  <c:v>0.39756592292089249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4-4D2D-B7E5-72AF0979EF3F}"/>
            </c:ext>
          </c:extLst>
        </c:ser>
        <c:ser>
          <c:idx val="2"/>
          <c:order val="2"/>
          <c:tx>
            <c:strRef>
              <c:f>'F4.5a'!$A$8</c:f>
              <c:strCache>
                <c:ptCount val="1"/>
                <c:pt idx="0">
                  <c:v>NFR</c:v>
                </c:pt>
              </c:strCache>
            </c:strRef>
          </c:tx>
          <c:spPr>
            <a:ln w="22225" cap="rnd" cmpd="sng" algn="ctr">
              <a:solidFill>
                <a:srgbClr val="95C7E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'F4.5a'!$B$5:$G$5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'F4.5a'!$B$8:$G$8</c:f>
              <c:numCache>
                <c:formatCode>0.0\ %</c:formatCode>
                <c:ptCount val="6"/>
                <c:pt idx="0">
                  <c:v>0.19900497512437812</c:v>
                </c:pt>
                <c:pt idx="1">
                  <c:v>0.14285714285714285</c:v>
                </c:pt>
                <c:pt idx="2">
                  <c:v>0.11294416243654823</c:v>
                </c:pt>
                <c:pt idx="3">
                  <c:v>9.8398169336384442E-2</c:v>
                </c:pt>
                <c:pt idx="4">
                  <c:v>0.2153846153846154</c:v>
                </c:pt>
                <c:pt idx="5">
                  <c:v>0.14127423822714683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4-4D2D-B7E5-72AF0979EF3F}"/>
            </c:ext>
          </c:extLst>
        </c:ser>
        <c:ser>
          <c:idx val="3"/>
          <c:order val="3"/>
          <c:tx>
            <c:strRef>
              <c:f>'F4.5a'!$A$9</c:f>
              <c:strCache>
                <c:ptCount val="1"/>
                <c:pt idx="0">
                  <c:v>RFF</c:v>
                </c:pt>
              </c:strCache>
            </c:strRef>
          </c:tx>
          <c:spPr>
            <a:ln w="22225" cap="rnd" cmpd="sng" algn="ctr">
              <a:solidFill>
                <a:srgbClr val="0063AF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'F4.5a'!$B$5:$G$5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'F4.5a'!$B$9:$G$9</c:f>
              <c:numCache>
                <c:formatCode>0.0\ %</c:formatCode>
                <c:ptCount val="6"/>
                <c:pt idx="0">
                  <c:v>0.22018348623853212</c:v>
                </c:pt>
                <c:pt idx="1">
                  <c:v>0.44545454545454544</c:v>
                </c:pt>
                <c:pt idx="2">
                  <c:v>0.24210526315789474</c:v>
                </c:pt>
                <c:pt idx="3">
                  <c:v>0.25786163522012578</c:v>
                </c:pt>
                <c:pt idx="4">
                  <c:v>0.23809523809523808</c:v>
                </c:pt>
                <c:pt idx="5">
                  <c:v>0.25675675675675674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D4-4D2D-B7E5-72AF0979EF3F}"/>
            </c:ext>
          </c:extLst>
        </c:ser>
        <c:ser>
          <c:idx val="4"/>
          <c:order val="4"/>
          <c:tx>
            <c:strRef>
              <c:f>'F4.5a'!$A$10</c:f>
              <c:strCache>
                <c:ptCount val="1"/>
                <c:pt idx="0">
                  <c:v>Siva</c:v>
                </c:pt>
              </c:strCache>
            </c:strRef>
          </c:tx>
          <c:spPr>
            <a:ln w="22225" cap="rnd" cmpd="sng" algn="ctr">
              <a:solidFill>
                <a:srgbClr val="D8BE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'F4.5a'!$B$5:$G$5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'F4.5a'!$B$10:$G$10</c:f>
              <c:numCache>
                <c:formatCode>0.0\ %</c:formatCode>
                <c:ptCount val="6"/>
                <c:pt idx="0">
                  <c:v>0.3111888111888112</c:v>
                </c:pt>
                <c:pt idx="1">
                  <c:v>0.32927571515520387</c:v>
                </c:pt>
                <c:pt idx="2">
                  <c:v>0.28001140575990874</c:v>
                </c:pt>
                <c:pt idx="3">
                  <c:v>0.22702547953048954</c:v>
                </c:pt>
                <c:pt idx="4">
                  <c:v>0.23962148962148963</c:v>
                </c:pt>
                <c:pt idx="5">
                  <c:v>0.27352941176470591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4-4D2D-B7E5-72AF0979EF3F}"/>
            </c:ext>
          </c:extLst>
        </c:ser>
        <c:ser>
          <c:idx val="5"/>
          <c:order val="5"/>
          <c:tx>
            <c:strRef>
              <c:f>'F4.5a'!$A$11</c:f>
              <c:strCache>
                <c:ptCount val="1"/>
                <c:pt idx="0">
                  <c:v>SKF</c:v>
                </c:pt>
              </c:strCache>
            </c:strRef>
          </c:tx>
          <c:spPr>
            <a:ln w="22225" cap="rnd" cmpd="sng" algn="ctr">
              <a:solidFill>
                <a:srgbClr val="46251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'F4.5a'!$B$5:$G$5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'F4.5a'!$B$11:$G$11</c:f>
              <c:numCache>
                <c:formatCode>0.0\ %</c:formatCode>
                <c:ptCount val="6"/>
                <c:pt idx="0">
                  <c:v>0.32994746059544661</c:v>
                </c:pt>
                <c:pt idx="1">
                  <c:v>0.30899132816065722</c:v>
                </c:pt>
                <c:pt idx="2">
                  <c:v>0.31601466992665039</c:v>
                </c:pt>
                <c:pt idx="3">
                  <c:v>0.26089785296031232</c:v>
                </c:pt>
                <c:pt idx="4">
                  <c:v>0.30374331550802142</c:v>
                </c:pt>
                <c:pt idx="5">
                  <c:v>0.33641618497109826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D4-4D2D-B7E5-72AF0979E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1219583"/>
        <c:axId val="1881221503"/>
      </c:lineChart>
      <c:catAx>
        <c:axId val="1881219583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15000"/>
                    <a:lumOff val="8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881221503"/>
        <c:crosses val="autoZero"/>
        <c:auto val="1"/>
        <c:lblAlgn val="ctr"/>
        <c:lblOffset val="100"/>
        <c:noMultiLvlLbl val="0"/>
      </c:catAx>
      <c:valAx>
        <c:axId val="1881221503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</a:t>
                </a:r>
              </a:p>
            </c:rich>
          </c:tx>
          <c:layout>
            <c:manualLayout>
              <c:xMode val="edge"/>
              <c:yMode val="edge"/>
              <c:x val="8.8119588689677328E-3"/>
              <c:y val="1.59862945846112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0.0" sourceLinked="0"/>
        <c:majorTickMark val="none"/>
        <c:minorTickMark val="none"/>
        <c:tickLblPos val="nextTo"/>
        <c:spPr>
          <a:noFill/>
          <a:ln w="12700"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rgbClr val="D9D9D9"/>
                </a:solidFill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18812195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5558345889837601E-3"/>
          <c:y val="6.9679797374962091E-2"/>
          <c:w val="0.98724259166248118"/>
          <c:h val="0.868428015652483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'F4.5b'!$D$4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'F4.5b'!$A$6:$A$12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'F4.5b'!$E$6:$E$12</c:f>
              <c:numCache>
                <c:formatCode>0.0\ %</c:formatCode>
                <c:ptCount val="7"/>
                <c:pt idx="0">
                  <c:v>5.0618672665916763E-2</c:v>
                </c:pt>
                <c:pt idx="1">
                  <c:v>0.27784026996625422</c:v>
                </c:pt>
                <c:pt idx="2">
                  <c:v>0.14173228346456693</c:v>
                </c:pt>
                <c:pt idx="3">
                  <c:v>0.13498312710911137</c:v>
                </c:pt>
                <c:pt idx="4">
                  <c:v>0.13160854893138357</c:v>
                </c:pt>
                <c:pt idx="5">
                  <c:v>0.10686164229471316</c:v>
                </c:pt>
                <c:pt idx="6">
                  <c:v>0.156355455568054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C-46D8-9254-8B5776AFE7B1}"/>
            </c:ext>
          </c:extLst>
        </c:ser>
        <c:ser>
          <c:idx val="2"/>
          <c:order val="1"/>
          <c:tx>
            <c:strRef>
              <c:f>'F4.5b'!$J$4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'F4.5b'!$A$6:$A$12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'F4.5b'!$K$6:$K$12</c:f>
              <c:numCache>
                <c:formatCode>0.0\ %</c:formatCode>
                <c:ptCount val="7"/>
                <c:pt idx="0">
                  <c:v>3.9215686274509803E-2</c:v>
                </c:pt>
                <c:pt idx="1">
                  <c:v>0.22794117647058823</c:v>
                </c:pt>
                <c:pt idx="2">
                  <c:v>0.13725490196078433</c:v>
                </c:pt>
                <c:pt idx="3">
                  <c:v>0.15686274509803921</c:v>
                </c:pt>
                <c:pt idx="4">
                  <c:v>0.13970588235294118</c:v>
                </c:pt>
                <c:pt idx="5">
                  <c:v>0.12745098039215685</c:v>
                </c:pt>
                <c:pt idx="6">
                  <c:v>0.17156862745098039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EC-46D8-9254-8B5776AFE7B1}"/>
            </c:ext>
          </c:extLst>
        </c:ser>
        <c:ser>
          <c:idx val="5"/>
          <c:order val="2"/>
          <c:tx>
            <c:strRef>
              <c:f>'F4.5b'!$F$4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'F4.5b'!$A$6:$A$12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'F4.5b'!$G$6:$G$12</c:f>
              <c:numCache>
                <c:formatCode>0.0\ %</c:formatCode>
                <c:ptCount val="7"/>
                <c:pt idx="0">
                  <c:v>6.5934065934065936E-2</c:v>
                </c:pt>
                <c:pt idx="1">
                  <c:v>0.29134967596506056</c:v>
                </c:pt>
                <c:pt idx="2">
                  <c:v>0.15187376725838264</c:v>
                </c:pt>
                <c:pt idx="3">
                  <c:v>0.14652014652014653</c:v>
                </c:pt>
                <c:pt idx="4">
                  <c:v>0.16849816849816851</c:v>
                </c:pt>
                <c:pt idx="5">
                  <c:v>0.10425471963933503</c:v>
                </c:pt>
                <c:pt idx="6">
                  <c:v>7.1569456184840799E-2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EC-46D8-9254-8B5776AFE7B1}"/>
            </c:ext>
          </c:extLst>
        </c:ser>
        <c:ser>
          <c:idx val="0"/>
          <c:order val="3"/>
          <c:tx>
            <c:v>IN</c:v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'F4.5b'!$A$6:$A$12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'F4.5b'!$C$6:$C$12</c:f>
              <c:numCache>
                <c:formatCode>0.0\ %</c:formatCode>
                <c:ptCount val="7"/>
                <c:pt idx="0">
                  <c:v>0.20709219858156028</c:v>
                </c:pt>
                <c:pt idx="1">
                  <c:v>0.43475177304964541</c:v>
                </c:pt>
                <c:pt idx="2">
                  <c:v>0.13120567375886524</c:v>
                </c:pt>
                <c:pt idx="3">
                  <c:v>9.8581560283687947E-2</c:v>
                </c:pt>
                <c:pt idx="4">
                  <c:v>8.1560283687943269E-2</c:v>
                </c:pt>
                <c:pt idx="5">
                  <c:v>3.8297872340425532E-2</c:v>
                </c:pt>
                <c:pt idx="6">
                  <c:v>8.5106382978723406E-3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EC-46D8-9254-8B5776AFE7B1}"/>
            </c:ext>
          </c:extLst>
        </c:ser>
        <c:ser>
          <c:idx val="1"/>
          <c:order val="4"/>
          <c:tx>
            <c:strRef>
              <c:f>'F4.5b'!$H$4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'F4.5b'!$A$6:$A$12</c:f>
              <c:strCache>
                <c:ptCount val="7"/>
                <c:pt idx="0">
                  <c:v>Ukjent</c:v>
                </c:pt>
                <c:pt idx="1">
                  <c:v>0-4 ansatte</c:v>
                </c:pt>
                <c:pt idx="2">
                  <c:v>5-9 ansatte</c:v>
                </c:pt>
                <c:pt idx="3">
                  <c:v>10-19 ansatte</c:v>
                </c:pt>
                <c:pt idx="4">
                  <c:v>20-49 ansatte</c:v>
                </c:pt>
                <c:pt idx="5">
                  <c:v>50-149 ansatte</c:v>
                </c:pt>
                <c:pt idx="6">
                  <c:v>150+ ansatte</c:v>
                </c:pt>
              </c:strCache>
            </c:strRef>
          </c:cat>
          <c:val>
            <c:numRef>
              <c:f>'F4.5b'!$I$6:$I$12</c:f>
              <c:numCache>
                <c:formatCode>0.0\ %</c:formatCode>
                <c:ptCount val="7"/>
                <c:pt idx="0">
                  <c:v>0.18823529411764706</c:v>
                </c:pt>
                <c:pt idx="1">
                  <c:v>0.39901960784313728</c:v>
                </c:pt>
                <c:pt idx="2">
                  <c:v>0.1477124183006536</c:v>
                </c:pt>
                <c:pt idx="3">
                  <c:v>0.13169934640522876</c:v>
                </c:pt>
                <c:pt idx="4">
                  <c:v>8.5947712418300654E-2</c:v>
                </c:pt>
                <c:pt idx="5">
                  <c:v>4.4444444444444446E-2</c:v>
                </c:pt>
                <c:pt idx="6">
                  <c:v>2.9411764705882353E-3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C-46D8-9254-8B5776AFE7B1}"/>
            </c:ext>
          </c:extLst>
        </c:ser>
        <c:ser>
          <c:idx val="4"/>
          <c:order val="5"/>
          <c:tx>
            <c:strRef>
              <c:f>'F4.5b'!$L$4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val>
            <c:numRef>
              <c:f>'F4.5b'!$M$6:$M$12</c:f>
              <c:numCache>
                <c:formatCode>0.0\ %</c:formatCode>
                <c:ptCount val="7"/>
                <c:pt idx="0">
                  <c:v>8.7431693989071038E-2</c:v>
                </c:pt>
                <c:pt idx="1">
                  <c:v>0.27322404371584702</c:v>
                </c:pt>
                <c:pt idx="2">
                  <c:v>0.17486338797814208</c:v>
                </c:pt>
                <c:pt idx="3">
                  <c:v>0.15846994535519127</c:v>
                </c:pt>
                <c:pt idx="4">
                  <c:v>0.11475409836065574</c:v>
                </c:pt>
                <c:pt idx="5">
                  <c:v>0.11475409836065574</c:v>
                </c:pt>
                <c:pt idx="6">
                  <c:v>7.650273224043716E-2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EC-46D8-9254-8B5776AFE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74208"/>
        <c:axId val="84576128"/>
      </c:barChart>
      <c:catAx>
        <c:axId val="845742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 b="1"/>
                  <a:t>Antall ansatte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76128"/>
        <c:crosses val="autoZero"/>
        <c:auto val="1"/>
        <c:lblAlgn val="ctr"/>
        <c:lblOffset val="100"/>
        <c:noMultiLvlLbl val="0"/>
      </c:catAx>
      <c:valAx>
        <c:axId val="84576128"/>
        <c:scaling>
          <c:orientation val="minMax"/>
          <c:max val="0.45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2.4256317795245288E-3"/>
              <c:y val="1.20623658334939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74208"/>
        <c:crosses val="autoZero"/>
        <c:crossBetween val="between"/>
        <c:majorUnit val="5.000000000000001E-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02571572074336"/>
          <c:y val="0.13256990925685866"/>
          <c:w val="6.5723087225849658E-2"/>
          <c:h val="0.33839466652556943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38406161058096E-2"/>
          <c:y val="8.6000025948812439E-2"/>
          <c:w val="0.93800418550142306"/>
          <c:h val="0.7978967308034813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'F4.5c'!$D$4</c:f>
              <c:strCache>
                <c:ptCount val="1"/>
                <c:pt idx="0">
                  <c:v>NFR</c:v>
                </c:pt>
              </c:strCache>
            </c:strRef>
          </c:tx>
          <c:spPr>
            <a:solidFill>
              <a:srgbClr val="1FA138"/>
            </a:solidFill>
            <a:ln w="22225">
              <a:noFill/>
            </a:ln>
            <a:effectLst/>
          </c:spPr>
          <c:invertIfNegative val="0"/>
          <c:cat>
            <c:strRef>
              <c:f>'F4.5c'!$A$6:$A$10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'F4.5c'!$E$6:$E$10</c:f>
              <c:numCache>
                <c:formatCode>0.0\ %</c:formatCode>
                <c:ptCount val="5"/>
                <c:pt idx="0">
                  <c:v>8.3239595050618675E-2</c:v>
                </c:pt>
                <c:pt idx="1">
                  <c:v>0.17210348706411699</c:v>
                </c:pt>
                <c:pt idx="2">
                  <c:v>0.21484814398200225</c:v>
                </c:pt>
                <c:pt idx="3">
                  <c:v>0.13385826771653545</c:v>
                </c:pt>
                <c:pt idx="4">
                  <c:v>0.39595050618672667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2-432B-8D60-C36ACB95A8A7}"/>
            </c:ext>
          </c:extLst>
        </c:ser>
        <c:ser>
          <c:idx val="2"/>
          <c:order val="1"/>
          <c:tx>
            <c:strRef>
              <c:f>'F4.5c'!$J$4</c:f>
              <c:strCache>
                <c:ptCount val="1"/>
                <c:pt idx="0">
                  <c:v>EU</c:v>
                </c:pt>
              </c:strCache>
            </c:strRef>
          </c:tx>
          <c:spPr>
            <a:solidFill>
              <a:srgbClr val="005444"/>
            </a:solidFill>
            <a:ln w="22225">
              <a:noFill/>
            </a:ln>
            <a:effectLst/>
          </c:spPr>
          <c:invertIfNegative val="0"/>
          <c:cat>
            <c:strRef>
              <c:f>'F4.5c'!$A$6:$A$10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'F4.5c'!$K$6:$K$10</c:f>
              <c:numCache>
                <c:formatCode>0.0\ %</c:formatCode>
                <c:ptCount val="5"/>
                <c:pt idx="0">
                  <c:v>2.9411764705882353E-2</c:v>
                </c:pt>
                <c:pt idx="1">
                  <c:v>0.13970588235294118</c:v>
                </c:pt>
                <c:pt idx="2">
                  <c:v>0.22058823529411764</c:v>
                </c:pt>
                <c:pt idx="3">
                  <c:v>0.16176470588235295</c:v>
                </c:pt>
                <c:pt idx="4">
                  <c:v>0.4485294117647059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2-432B-8D60-C36ACB95A8A7}"/>
            </c:ext>
          </c:extLst>
        </c:ser>
        <c:ser>
          <c:idx val="5"/>
          <c:order val="2"/>
          <c:tx>
            <c:strRef>
              <c:f>'F4.5c'!$F$4</c:f>
              <c:strCache>
                <c:ptCount val="1"/>
                <c:pt idx="0">
                  <c:v>SKF</c:v>
                </c:pt>
              </c:strCache>
            </c:strRef>
          </c:tx>
          <c:spPr>
            <a:solidFill>
              <a:srgbClr val="95C7ED"/>
            </a:solidFill>
            <a:ln w="22225">
              <a:noFill/>
            </a:ln>
            <a:effectLst/>
          </c:spPr>
          <c:invertIfNegative val="0"/>
          <c:cat>
            <c:strRef>
              <c:f>'F4.5c'!$A$6:$A$10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'F4.5c'!$G$6:$G$10</c:f>
              <c:numCache>
                <c:formatCode>0.0\ %</c:formatCode>
                <c:ptCount val="5"/>
                <c:pt idx="0">
                  <c:v>0.10960834037757115</c:v>
                </c:pt>
                <c:pt idx="1">
                  <c:v>0.20174697097774022</c:v>
                </c:pt>
                <c:pt idx="2">
                  <c:v>0.20540997464074387</c:v>
                </c:pt>
                <c:pt idx="3">
                  <c:v>0.13440405748098055</c:v>
                </c:pt>
                <c:pt idx="4">
                  <c:v>0.34883065652296419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2-432B-8D60-C36ACB95A8A7}"/>
            </c:ext>
          </c:extLst>
        </c:ser>
        <c:ser>
          <c:idx val="0"/>
          <c:order val="3"/>
          <c:tx>
            <c:strRef>
              <c:f>'F4.5c'!$B$4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0063AF"/>
            </a:solidFill>
            <a:ln w="22225">
              <a:noFill/>
            </a:ln>
            <a:effectLst/>
          </c:spPr>
          <c:invertIfNegative val="0"/>
          <c:cat>
            <c:strRef>
              <c:f>'F4.5c'!$A$6:$A$10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'F4.5c'!$C$6:$C$10</c:f>
              <c:numCache>
                <c:formatCode>0.0\ %</c:formatCode>
                <c:ptCount val="5"/>
                <c:pt idx="0">
                  <c:v>0.44751773049645388</c:v>
                </c:pt>
                <c:pt idx="1">
                  <c:v>0.1702127659574468</c:v>
                </c:pt>
                <c:pt idx="2">
                  <c:v>0.10283687943262411</c:v>
                </c:pt>
                <c:pt idx="3">
                  <c:v>8.8652482269503549E-2</c:v>
                </c:pt>
                <c:pt idx="4">
                  <c:v>0.19078014184397163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12-432B-8D60-C36ACB95A8A7}"/>
            </c:ext>
          </c:extLst>
        </c:ser>
        <c:ser>
          <c:idx val="1"/>
          <c:order val="4"/>
          <c:tx>
            <c:strRef>
              <c:f>'F4.5c'!$H$4</c:f>
              <c:strCache>
                <c:ptCount val="1"/>
                <c:pt idx="0">
                  <c:v>Siva</c:v>
                </c:pt>
              </c:strCache>
            </c:strRef>
          </c:tx>
          <c:spPr>
            <a:solidFill>
              <a:srgbClr val="D8BE00"/>
            </a:solidFill>
            <a:ln w="22225">
              <a:noFill/>
            </a:ln>
            <a:effectLst/>
          </c:spPr>
          <c:invertIfNegative val="0"/>
          <c:cat>
            <c:strRef>
              <c:f>'F4.5c'!$A$6:$A$10</c:f>
              <c:strCache>
                <c:ptCount val="5"/>
                <c:pt idx="0">
                  <c:v>0-2 år</c:v>
                </c:pt>
                <c:pt idx="1">
                  <c:v>3-5 år</c:v>
                </c:pt>
                <c:pt idx="2">
                  <c:v>6-9 år</c:v>
                </c:pt>
                <c:pt idx="3">
                  <c:v>10-14 år</c:v>
                </c:pt>
                <c:pt idx="4">
                  <c:v>15+ år</c:v>
                </c:pt>
              </c:strCache>
            </c:strRef>
          </c:cat>
          <c:val>
            <c:numRef>
              <c:f>'F4.5c'!$I$6:$I$10</c:f>
              <c:numCache>
                <c:formatCode>0.0\ %</c:formatCode>
                <c:ptCount val="5"/>
                <c:pt idx="0">
                  <c:v>0.24934640522875817</c:v>
                </c:pt>
                <c:pt idx="1">
                  <c:v>0.2107843137254902</c:v>
                </c:pt>
                <c:pt idx="2">
                  <c:v>0.17254901960784313</c:v>
                </c:pt>
                <c:pt idx="3">
                  <c:v>0.10326797385620914</c:v>
                </c:pt>
                <c:pt idx="4">
                  <c:v>0.26405228758169935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12-432B-8D60-C36ACB95A8A7}"/>
            </c:ext>
          </c:extLst>
        </c:ser>
        <c:ser>
          <c:idx val="4"/>
          <c:order val="5"/>
          <c:tx>
            <c:strRef>
              <c:f>'F4.5c'!$L$4</c:f>
              <c:strCache>
                <c:ptCount val="1"/>
                <c:pt idx="0">
                  <c:v>RFF</c:v>
                </c:pt>
              </c:strCache>
            </c:strRef>
          </c:tx>
          <c:spPr>
            <a:solidFill>
              <a:srgbClr val="462512"/>
            </a:solidFill>
            <a:ln w="22225">
              <a:noFill/>
            </a:ln>
            <a:effectLst/>
          </c:spPr>
          <c:invertIfNegative val="0"/>
          <c:val>
            <c:numRef>
              <c:f>'F4.5c'!$M$6:$M$10</c:f>
              <c:numCache>
                <c:formatCode>0.0\ %</c:formatCode>
                <c:ptCount val="5"/>
                <c:pt idx="0">
                  <c:v>0.11475409836065574</c:v>
                </c:pt>
                <c:pt idx="1">
                  <c:v>0.21311475409836064</c:v>
                </c:pt>
                <c:pt idx="2">
                  <c:v>0.22950819672131148</c:v>
                </c:pt>
                <c:pt idx="3">
                  <c:v>7.650273224043716E-2</c:v>
                </c:pt>
                <c:pt idx="4">
                  <c:v>0.36612021857923499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12-432B-8D60-C36ACB9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42592"/>
        <c:axId val="84544512"/>
      </c:barChart>
      <c:catAx>
        <c:axId val="845425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 b="1"/>
                  <a:t>Foretakets 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44512"/>
        <c:crosses val="autoZero"/>
        <c:auto val="1"/>
        <c:lblAlgn val="ctr"/>
        <c:lblOffset val="100"/>
        <c:noMultiLvlLbl val="0"/>
      </c:catAx>
      <c:valAx>
        <c:axId val="84544512"/>
        <c:scaling>
          <c:orientation val="minMax"/>
          <c:max val="0.5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en-US"/>
                  <a:t>Andel mottakere</a:t>
                </a:r>
              </a:p>
            </c:rich>
          </c:tx>
          <c:layout>
            <c:manualLayout>
              <c:xMode val="edge"/>
              <c:yMode val="edge"/>
              <c:x val="2.9146583023790542E-4"/>
              <c:y val="1.55751748937126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#\ ##0.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nb-NO"/>
          </a:p>
        </c:txPr>
        <c:crossAx val="84542592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2515151515151482E-2"/>
          <c:y val="0.12264181176202733"/>
          <c:w val="6.5723087225849658E-2"/>
          <c:h val="0.30173703709382738"/>
        </c:manualLayout>
      </c:layout>
      <c:overlay val="1"/>
      <c:spPr>
        <a:solidFill>
          <a:srgbClr val="FFFFFF"/>
        </a:solidFill>
        <a:ln w="12700">
          <a:solidFill>
            <a:srgbClr val="D9D9D9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0" i="0" u="none" strike="noStrike" kern="1200" cap="none" baseline="0">
              <a:solidFill>
                <a:srgbClr val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577851</xdr:colOff>
      <xdr:row>4</xdr:row>
      <xdr:rowOff>133350</xdr:rowOff>
    </xdr:from>
    <xdr:to>
      <xdr:col>9</xdr:col>
      <xdr:colOff>1</xdr:colOff>
      <xdr:row>21</xdr:row>
      <xdr:rowOff>4939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03896E-E6D1-6809-B2BA-D99695678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1" y="1689100"/>
          <a:ext cx="5403850" cy="30021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19051</xdr:colOff>
      <xdr:row>4</xdr:row>
      <xdr:rowOff>50800</xdr:rowOff>
    </xdr:from>
    <xdr:to>
      <xdr:col>15</xdr:col>
      <xdr:colOff>501651</xdr:colOff>
      <xdr:row>24</xdr:row>
      <xdr:rowOff>16109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64C40-A089-1E52-D3FB-2922B2D5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6151" y="787400"/>
          <a:ext cx="6578600" cy="36483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101601</xdr:colOff>
      <xdr:row>7</xdr:row>
      <xdr:rowOff>146051</xdr:rowOff>
    </xdr:from>
    <xdr:to>
      <xdr:col>15</xdr:col>
      <xdr:colOff>577851</xdr:colOff>
      <xdr:row>27</xdr:row>
      <xdr:rowOff>176113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40A2C-43DF-521F-475A-BC09B6F0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1" y="1511301"/>
          <a:ext cx="6572250" cy="37130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14</xdr:col>
      <xdr:colOff>309770</xdr:colOff>
      <xdr:row>24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2008C-9B94-3C91-8C79-D1AF2835C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2900" y="1416050"/>
          <a:ext cx="5796170" cy="3232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5</xdr:row>
      <xdr:rowOff>0</xdr:rowOff>
    </xdr:from>
    <xdr:to>
      <xdr:col>16</xdr:col>
      <xdr:colOff>127001</xdr:colOff>
      <xdr:row>25</xdr:row>
      <xdr:rowOff>124892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92E96-FE83-CDE8-411E-0E62F7F6B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1" y="1155700"/>
          <a:ext cx="6832600" cy="380789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50801</xdr:colOff>
      <xdr:row>7</xdr:row>
      <xdr:rowOff>57151</xdr:rowOff>
    </xdr:from>
    <xdr:to>
      <xdr:col>16</xdr:col>
      <xdr:colOff>597719</xdr:colOff>
      <xdr:row>28</xdr:row>
      <xdr:rowOff>139701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BDE05-6A14-5D92-8B81-EF334C5E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1" y="1422401"/>
          <a:ext cx="6985818" cy="394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5893</xdr:colOff>
      <xdr:row>4</xdr:row>
      <xdr:rowOff>46264</xdr:rowOff>
    </xdr:from>
    <xdr:to>
      <xdr:col>15</xdr:col>
      <xdr:colOff>571868</xdr:colOff>
      <xdr:row>25</xdr:row>
      <xdr:rowOff>59871</xdr:rowOff>
    </xdr:to>
    <xdr:graphicFrame macro="">
      <xdr:nvGraphicFramePr>
        <xdr:cNvPr id="2" name="Diagram 9">
          <a:extLst>
            <a:ext uri="{FF2B5EF4-FFF2-40B4-BE49-F238E27FC236}">
              <a16:creationId xmlns:a16="http://schemas.microsoft.com/office/drawing/2014/main" id="{2791CEFE-62F8-4AA3-A64C-073319A65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652688</xdr:colOff>
      <xdr:row>13</xdr:row>
      <xdr:rowOff>160564</xdr:rowOff>
    </xdr:from>
    <xdr:to>
      <xdr:col>10</xdr:col>
      <xdr:colOff>247649</xdr:colOff>
      <xdr:row>33</xdr:row>
      <xdr:rowOff>19050</xdr:rowOff>
    </xdr:to>
    <xdr:graphicFrame macro="">
      <xdr:nvGraphicFramePr>
        <xdr:cNvPr id="3" name="Diagram 11">
          <a:extLst>
            <a:ext uri="{FF2B5EF4-FFF2-40B4-BE49-F238E27FC236}">
              <a16:creationId xmlns:a16="http://schemas.microsoft.com/office/drawing/2014/main" id="{B9429D9B-C28B-4BCC-B406-916184314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466328</xdr:colOff>
      <xdr:row>12</xdr:row>
      <xdr:rowOff>158713</xdr:rowOff>
    </xdr:from>
    <xdr:to>
      <xdr:col>9</xdr:col>
      <xdr:colOff>413178</xdr:colOff>
      <xdr:row>35</xdr:row>
      <xdr:rowOff>149101</xdr:rowOff>
    </xdr:to>
    <xdr:graphicFrame macro="">
      <xdr:nvGraphicFramePr>
        <xdr:cNvPr id="4" name="Diagram 12">
          <a:extLst>
            <a:ext uri="{FF2B5EF4-FFF2-40B4-BE49-F238E27FC236}">
              <a16:creationId xmlns:a16="http://schemas.microsoft.com/office/drawing/2014/main" id="{FBD8C792-E75B-43F9-92D1-C680E7FD9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716064</xdr:colOff>
      <xdr:row>23</xdr:row>
      <xdr:rowOff>3173</xdr:rowOff>
    </xdr:from>
    <xdr:to>
      <xdr:col>9</xdr:col>
      <xdr:colOff>537275</xdr:colOff>
      <xdr:row>45</xdr:row>
      <xdr:rowOff>81643</xdr:rowOff>
    </xdr:to>
    <xdr:graphicFrame macro="">
      <xdr:nvGraphicFramePr>
        <xdr:cNvPr id="5" name="Diagram 14">
          <a:extLst>
            <a:ext uri="{FF2B5EF4-FFF2-40B4-BE49-F238E27FC236}">
              <a16:creationId xmlns:a16="http://schemas.microsoft.com/office/drawing/2014/main" id="{F4D0E97D-DCA6-48C6-AAAA-8F15CA31F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123523</xdr:rowOff>
    </xdr:from>
    <xdr:to>
      <xdr:col>11</xdr:col>
      <xdr:colOff>107950</xdr:colOff>
      <xdr:row>62</xdr:row>
      <xdr:rowOff>119743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FF43DAE5-E4D2-46F6-BC37-061669B2D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4</xdr:row>
      <xdr:rowOff>209550</xdr:rowOff>
    </xdr:from>
    <xdr:to>
      <xdr:col>15</xdr:col>
      <xdr:colOff>85725</xdr:colOff>
      <xdr:row>26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CEA4297-67FB-4BC2-A38C-85DCCC89F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38100</xdr:rowOff>
    </xdr:from>
    <xdr:to>
      <xdr:col>9</xdr:col>
      <xdr:colOff>640080</xdr:colOff>
      <xdr:row>19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6DD14F-8607-41D8-8C35-40AFF8E23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</xdr:row>
      <xdr:rowOff>156210</xdr:rowOff>
    </xdr:from>
    <xdr:to>
      <xdr:col>9</xdr:col>
      <xdr:colOff>693420</xdr:colOff>
      <xdr:row>20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2936CD-94DB-4635-9754-A4BA550F5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386623</xdr:colOff>
      <xdr:row>4</xdr:row>
      <xdr:rowOff>177437</xdr:rowOff>
    </xdr:from>
    <xdr:to>
      <xdr:col>13</xdr:col>
      <xdr:colOff>733606</xdr:colOff>
      <xdr:row>25</xdr:row>
      <xdr:rowOff>6259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8F11E83D-59CE-428F-86A5-5E69F62C0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4</xdr:row>
      <xdr:rowOff>87630</xdr:rowOff>
    </xdr:from>
    <xdr:to>
      <xdr:col>14</xdr:col>
      <xdr:colOff>353060</xdr:colOff>
      <xdr:row>23</xdr:row>
      <xdr:rowOff>102870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E114F50-4713-4CE1-A278-580BD2FCF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1254760</xdr:colOff>
      <xdr:row>6</xdr:row>
      <xdr:rowOff>25400</xdr:rowOff>
    </xdr:from>
    <xdr:to>
      <xdr:col>10</xdr:col>
      <xdr:colOff>213360</xdr:colOff>
      <xdr:row>23</xdr:row>
      <xdr:rowOff>139700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F7D271A-104B-4829-AFFA-B4ABF2867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336550</xdr:colOff>
      <xdr:row>15</xdr:row>
      <xdr:rowOff>57150</xdr:rowOff>
    </xdr:from>
    <xdr:to>
      <xdr:col>5</xdr:col>
      <xdr:colOff>165100</xdr:colOff>
      <xdr:row>37</xdr:row>
      <xdr:rowOff>66902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0FE8AE-B9A5-8E10-B1F5-A0552D40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550" y="2819400"/>
          <a:ext cx="7258050" cy="406105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4</xdr:row>
      <xdr:rowOff>160020</xdr:rowOff>
    </xdr:from>
    <xdr:to>
      <xdr:col>12</xdr:col>
      <xdr:colOff>213360</xdr:colOff>
      <xdr:row>24</xdr:row>
      <xdr:rowOff>121920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9648D6-3FED-474E-A013-C491E448D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587375</xdr:colOff>
      <xdr:row>4</xdr:row>
      <xdr:rowOff>733425</xdr:rowOff>
    </xdr:from>
    <xdr:to>
      <xdr:col>16</xdr:col>
      <xdr:colOff>66675</xdr:colOff>
      <xdr:row>27</xdr:row>
      <xdr:rowOff>15874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3968B0-1081-4D7B-8E66-5C034D447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57150</xdr:rowOff>
    </xdr:from>
    <xdr:to>
      <xdr:col>6</xdr:col>
      <xdr:colOff>190500</xdr:colOff>
      <xdr:row>33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293F6FA-784E-4CE3-B0BE-EF3B692F3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739775</xdr:colOff>
      <xdr:row>4</xdr:row>
      <xdr:rowOff>53975</xdr:rowOff>
    </xdr:from>
    <xdr:to>
      <xdr:col>12</xdr:col>
      <xdr:colOff>73025</xdr:colOff>
      <xdr:row>20</xdr:row>
      <xdr:rowOff>165101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81C33E-5772-4CC7-9552-5BE73E1FA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2</xdr:col>
      <xdr:colOff>657224</xdr:colOff>
      <xdr:row>28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A3111F-DB00-40CF-8E6D-8B8E3D3C0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100011</xdr:rowOff>
    </xdr:from>
    <xdr:to>
      <xdr:col>4</xdr:col>
      <xdr:colOff>152400</xdr:colOff>
      <xdr:row>29</xdr:row>
      <xdr:rowOff>142874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E5741869-21F6-46F3-921C-503614A58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16</xdr:col>
      <xdr:colOff>581901</xdr:colOff>
      <xdr:row>26</xdr:row>
      <xdr:rowOff>88899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8B4026-9101-50EE-0F9D-9BA72DCB3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300" y="1181100"/>
          <a:ext cx="6677901" cy="3771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</xdr:colOff>
      <xdr:row>6</xdr:row>
      <xdr:rowOff>12701</xdr:rowOff>
    </xdr:from>
    <xdr:to>
      <xdr:col>16</xdr:col>
      <xdr:colOff>411646</xdr:colOff>
      <xdr:row>26</xdr:row>
      <xdr:rowOff>12701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DBD5A8-9591-2EE2-DAE5-39C15D4CF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0" y="1193801"/>
          <a:ext cx="6501296" cy="368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powerbi.com/view?r=eyJrIjoiODA4OGRiZjItNDNiNi00MWVjLTk3YTctNzcxMWQ3YjJhZTE5IiwidCI6ImE5YjEzODgyLTk5YTYtNGIyOC05MzY4LWI2NGM2OWJmMDI1NiIsImMiOjh9" TargetMode="External"/><Relationship Id="rId13" Type="http://schemas.openxmlformats.org/officeDocument/2006/relationships/hyperlink" Target="https://app.powerbi.com/view?r=eyJrIjoiNjUzNGExY2MtM2VhYS00ODEwLTlkMmItNTQ3NTZjNzg0ZWI1IiwidCI6ImE5YjEzODgyLTk5YTYtNGIyOC05MzY4LWI2NGM2OWJmMDI1NiIsImMiOjh9" TargetMode="External"/><Relationship Id="rId18" Type="http://schemas.openxmlformats.org/officeDocument/2006/relationships/hyperlink" Target="https://app.powerbi.com/view?r=eyJrIjoiMjJkMmRiYTUtMGJiNy00MGYyLTg2MjYtNTAzZjI5MDk5NjA2IiwidCI6ImE5YjEzODgyLTk5YTYtNGIyOC05MzY4LWI2NGM2OWJmMDI1NiIsImMiOjh9" TargetMode="External"/><Relationship Id="rId26" Type="http://schemas.openxmlformats.org/officeDocument/2006/relationships/hyperlink" Target="https://app.powerbi.com/view?r=eyJrIjoiZDAxNTNlNjEtNDFiYi00NTUzLTllMmQtZTU1OTc0NzQ1Mjc4IiwidCI6ImE5YjEzODgyLTk5YTYtNGIyOC05MzY4LWI2NGM2OWJmMDI1NiIsImMiOjh9" TargetMode="External"/><Relationship Id="rId3" Type="http://schemas.openxmlformats.org/officeDocument/2006/relationships/hyperlink" Target="https://app.powerbi.com/view?r=eyJrIjoiOGM4ZjEzMTEtY2ExYS00YTZmLWE0ZjUtNWRjNDVhODkzOTVlIiwidCI6ImE5YjEzODgyLTk5YTYtNGIyOC05MzY4LWI2NGM2OWJmMDI1NiIsImMiOjh9" TargetMode="External"/><Relationship Id="rId21" Type="http://schemas.openxmlformats.org/officeDocument/2006/relationships/hyperlink" Target="https://app.powerbi.com/view?r=eyJrIjoiZDE1ZjI3MTAtMDM1ZC00NjdhLWI2ZGItODQyYWZlN2JhNTE5IiwidCI6ImE5YjEzODgyLTk5YTYtNGIyOC05MzY4LWI2NGM2OWJmMDI1NiIsImMiOjh9" TargetMode="External"/><Relationship Id="rId7" Type="http://schemas.openxmlformats.org/officeDocument/2006/relationships/hyperlink" Target="https://app.powerbi.com/view?r=eyJrIjoiNDM1ODBiYTUtMTU5Ni00MTAxLThmYzAtNTRmZTdlNjgyNzQyIiwidCI6ImE5YjEzODgyLTk5YTYtNGIyOC05MzY4LWI2NGM2OWJmMDI1NiIsImMiOjh9" TargetMode="External"/><Relationship Id="rId12" Type="http://schemas.openxmlformats.org/officeDocument/2006/relationships/hyperlink" Target="https://app.powerbi.com/view?r=eyJrIjoiMmRhYTA4ZGMtOTA2YS00ZmVlLTgzNTEtMzM4MzMwNjY3MDU1IiwidCI6ImE5YjEzODgyLTk5YTYtNGIyOC05MzY4LWI2NGM2OWJmMDI1NiIsImMiOjh9" TargetMode="External"/><Relationship Id="rId17" Type="http://schemas.openxmlformats.org/officeDocument/2006/relationships/hyperlink" Target="https://app.powerbi.com/view?r=eyJrIjoiOWEyNDM5NmItZjJiYi00YzkxLTlkMDctMmQ5MTkyYjYzMDE5IiwidCI6ImE5YjEzODgyLTk5YTYtNGIyOC05MzY4LWI2NGM2OWJmMDI1NiIsImMiOjh9" TargetMode="External"/><Relationship Id="rId25" Type="http://schemas.openxmlformats.org/officeDocument/2006/relationships/hyperlink" Target="https://app.powerbi.com/view?r=eyJrIjoiNjQ0OTM4OTQtYTIzOC00NzZlLTg3N2EtODM4ZTFlMDUyNjlhIiwidCI6ImE5YjEzODgyLTk5YTYtNGIyOC05MzY4LWI2NGM2OWJmMDI1NiIsImMiOjh9" TargetMode="External"/><Relationship Id="rId2" Type="http://schemas.openxmlformats.org/officeDocument/2006/relationships/hyperlink" Target="https://app.powerbi.com/view?r=eyJrIjoiMjA5M2VmZDktNzJlYS00NGRjLTllMjAtZmY0Y2YwYTU2OWMxIiwidCI6ImE5YjEzODgyLTk5YTYtNGIyOC05MzY4LWI2NGM2OWJmMDI1NiIsImMiOjh9" TargetMode="External"/><Relationship Id="rId16" Type="http://schemas.openxmlformats.org/officeDocument/2006/relationships/hyperlink" Target="https://app.powerbi.com/view?r=eyJrIjoiMDY0ZmNmNDMtNDRkYS00NjIxLTllOWQtY2JkMGIxMWMzYWJkIiwidCI6ImE5YjEzODgyLTk5YTYtNGIyOC05MzY4LWI2NGM2OWJmMDI1NiIsImMiOjh9" TargetMode="External"/><Relationship Id="rId20" Type="http://schemas.openxmlformats.org/officeDocument/2006/relationships/hyperlink" Target="https://app.powerbi.com/view?r=eyJrIjoiYzA2ZDhkMWYtYjg5YS00OTY1LTlhOTEtODlkM2EwOWQyYTViIiwidCI6ImE5YjEzODgyLTk5YTYtNGIyOC05MzY4LWI2NGM2OWJmMDI1NiIsImMiOjh9" TargetMode="External"/><Relationship Id="rId1" Type="http://schemas.openxmlformats.org/officeDocument/2006/relationships/hyperlink" Target="https://app.powerbi.com/view?r=eyJrIjoiMTZiMmMxNmMtMTc3YS00MmIxLThmM2EtMjNjZDliMDUyMWEyIiwidCI6ImE5YjEzODgyLTk5YTYtNGIyOC05MzY4LWI2NGM2OWJmMDI1NiIsImMiOjh9" TargetMode="External"/><Relationship Id="rId6" Type="http://schemas.openxmlformats.org/officeDocument/2006/relationships/hyperlink" Target="https://app.powerbi.com/view?r=eyJrIjoiNTEyZjM2ZjItMjFlNC00ZDZiLWI2YzEtOWM4MzBiNGM2NWU0IiwidCI6ImE5YjEzODgyLTk5YTYtNGIyOC05MzY4LWI2NGM2OWJmMDI1NiIsImMiOjh9" TargetMode="External"/><Relationship Id="rId11" Type="http://schemas.openxmlformats.org/officeDocument/2006/relationships/hyperlink" Target="https://app.powerbi.com/view?r=eyJrIjoiMGI5YTFkMjItOThkNi00NWI3LWEwNWQtOWQ3YWRhNTY3N2YyIiwidCI6ImE5YjEzODgyLTk5YTYtNGIyOC05MzY4LWI2NGM2OWJmMDI1NiIsImMiOjh9" TargetMode="External"/><Relationship Id="rId24" Type="http://schemas.openxmlformats.org/officeDocument/2006/relationships/hyperlink" Target="https://app.powerbi.com/view?r=eyJrIjoiMjNmYTE0ZDEtOTdjMC00NzgyLThjNjktODdhNzVkNmJiYmNkIiwidCI6ImE5YjEzODgyLTk5YTYtNGIyOC05MzY4LWI2NGM2OWJmMDI1NiIsImMiOjh9" TargetMode="External"/><Relationship Id="rId5" Type="http://schemas.openxmlformats.org/officeDocument/2006/relationships/hyperlink" Target="https://app.powerbi.com/view?r=eyJrIjoiYmMzNjVkMTQtNGNjNS00NTgyLWE2MWEtMjY0ZWRjN2MxYmIwIiwidCI6ImE5YjEzODgyLTk5YTYtNGIyOC05MzY4LWI2NGM2OWJmMDI1NiIsImMiOjh9" TargetMode="External"/><Relationship Id="rId15" Type="http://schemas.openxmlformats.org/officeDocument/2006/relationships/hyperlink" Target="https://app.powerbi.com/view?r=eyJrIjoiYmE4NzA5ZjgtNTEwMy00MjdjLTk1YWEtZjViNzAxNGJiNDc2IiwidCI6ImE5YjEzODgyLTk5YTYtNGIyOC05MzY4LWI2NGM2OWJmMDI1NiIsImMiOjh9" TargetMode="External"/><Relationship Id="rId23" Type="http://schemas.openxmlformats.org/officeDocument/2006/relationships/hyperlink" Target="https://app.powerbi.com/view?r=eyJrIjoiNjFkMDNlZTMtODNmMi00MDMzLWFkNjEtM2RiMzFlZTkwOGJkIiwidCI6ImE5YjEzODgyLTk5YTYtNGIyOC05MzY4LWI2NGM2OWJmMDI1NiIsImMiOjh9" TargetMode="External"/><Relationship Id="rId10" Type="http://schemas.openxmlformats.org/officeDocument/2006/relationships/hyperlink" Target="https://app.powerbi.com/view?r=eyJrIjoiMzYzMmQxYjYtZjZkZC00NTUxLWFiZDUtODg1YjNlMWUzODdiIiwidCI6ImE5YjEzODgyLTk5YTYtNGIyOC05MzY4LWI2NGM2OWJmMDI1NiIsImMiOjh9" TargetMode="External"/><Relationship Id="rId19" Type="http://schemas.openxmlformats.org/officeDocument/2006/relationships/hyperlink" Target="https://app.powerbi.com/view?r=eyJrIjoiMjMyY2E2YmUtYjJmMC00OWI3LTk2NDUtMzQ1ZWFhZmNiNmQzIiwidCI6ImE5YjEzODgyLTk5YTYtNGIyOC05MzY4LWI2NGM2OWJmMDI1NiIsImMiOjh9" TargetMode="External"/><Relationship Id="rId4" Type="http://schemas.openxmlformats.org/officeDocument/2006/relationships/hyperlink" Target="https://app.powerbi.com/view?r=eyJrIjoiNDA1NDQ4NzctMTg1MS00N2FhLWE3MWYtNzQzMGUyNmE2NjEzIiwidCI6ImE5YjEzODgyLTk5YTYtNGIyOC05MzY4LWI2NGM2OWJmMDI1NiIsImMiOjh9" TargetMode="External"/><Relationship Id="rId9" Type="http://schemas.openxmlformats.org/officeDocument/2006/relationships/hyperlink" Target="https://app.powerbi.com/view?r=eyJrIjoiYjM4OTdiMzEtZTQ5NS00ZDI5LWIzODYtNGQ0ZjEyMTg3MDA5IiwidCI6ImE5YjEzODgyLTk5YTYtNGIyOC05MzY4LWI2NGM2OWJmMDI1NiIsImMiOjh9" TargetMode="External"/><Relationship Id="rId14" Type="http://schemas.openxmlformats.org/officeDocument/2006/relationships/hyperlink" Target="https://app.powerbi.com/view?r=eyJrIjoiYTMzNjU3ZjUtMjhhMC00NTNhLTlmYmYtYzhiNDVjNGExMjg3IiwidCI6ImE5YjEzODgyLTk5YTYtNGIyOC05MzY4LWI2NGM2OWJmMDI1NiIsImMiOjh9" TargetMode="External"/><Relationship Id="rId22" Type="http://schemas.openxmlformats.org/officeDocument/2006/relationships/hyperlink" Target="https://app.powerbi.com/view?r=eyJrIjoiMDgzYjRmM2MtOWQ1Mi00Njc3LTg1YjYtZDNkMTBkZDQxZmUwIiwidCI6ImE5YjEzODgyLTk5YTYtNGIyOC05MzY4LWI2NGM2OWJmMDI1NiIsImMiOjh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sb.no/teknologi-og-innovasjon/forskning-og-innovasjon-i-naeringslivet/statistikk/naeringspolitiske-virkemidler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sb.no/teknologi-og-innovasjon/forskning-og-innovasjon-i-naeringslivet/statistikk/naeringspolitiske-virkemidler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teknologi-og-innovasjon/forskning-og-innovasjon-i-naeringslivet/statistikk/naeringspolitiske-virkemidler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teknologi-og-innovasjon/forskning-og-innovasjon-i-naeringslivet/statistikk/naeringspolitiske-virkemidl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ssb.no/teknologi-og-innovasjon/forskning-og-innovasjon-i-naeringslivet/statistikk/naeringspolitiske-virkemidler" TargetMode="External"/><Relationship Id="rId1" Type="http://schemas.openxmlformats.org/officeDocument/2006/relationships/hyperlink" Target="https://www.forskningsradet.no/indikatorrapporten/fokusartikler-og-dypdykk/bidrar-virkemiddelapparatet-til-nytenking-under-krise/" TargetMode="External"/><Relationship Id="rId4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sqref="A1:D2"/>
    </sheetView>
  </sheetViews>
  <sheetFormatPr defaultRowHeight="14.5" x14ac:dyDescent="0.35"/>
  <cols>
    <col min="1" max="1" width="39.81640625" customWidth="1"/>
    <col min="2" max="2" width="14" customWidth="1"/>
    <col min="3" max="3" width="28.7265625" customWidth="1"/>
    <col min="4" max="4" width="68.453125" customWidth="1"/>
  </cols>
  <sheetData>
    <row r="1" spans="1:4" x14ac:dyDescent="0.35">
      <c r="A1" s="134" t="s">
        <v>0</v>
      </c>
      <c r="B1" s="134"/>
      <c r="C1" s="134"/>
      <c r="D1" s="134"/>
    </row>
    <row r="2" spans="1:4" x14ac:dyDescent="0.35">
      <c r="A2" s="134"/>
      <c r="B2" s="134"/>
      <c r="C2" s="134"/>
      <c r="D2" s="134"/>
    </row>
    <row r="4" spans="1:4" x14ac:dyDescent="0.35">
      <c r="A4" s="2" t="s">
        <v>1</v>
      </c>
      <c r="B4" s="2" t="s">
        <v>2</v>
      </c>
      <c r="C4" s="2" t="s">
        <v>3</v>
      </c>
      <c r="D4" s="2" t="s">
        <v>4</v>
      </c>
    </row>
    <row r="5" spans="1:4" x14ac:dyDescent="0.35">
      <c r="A5" s="3" t="s">
        <v>5</v>
      </c>
      <c r="B5" s="3" t="s">
        <v>6</v>
      </c>
      <c r="C5" s="7" t="s">
        <v>7</v>
      </c>
      <c r="D5" s="3" t="s">
        <v>8</v>
      </c>
    </row>
    <row r="6" spans="1:4" x14ac:dyDescent="0.35">
      <c r="A6" s="131" t="s">
        <v>9</v>
      </c>
      <c r="B6" s="5" t="s">
        <v>10</v>
      </c>
      <c r="C6" s="8" t="s">
        <v>11</v>
      </c>
      <c r="D6" s="5" t="s">
        <v>18</v>
      </c>
    </row>
    <row r="7" spans="1:4" x14ac:dyDescent="0.35">
      <c r="A7" s="132"/>
      <c r="B7" t="s">
        <v>12</v>
      </c>
      <c r="C7" s="9" t="s">
        <v>13</v>
      </c>
      <c r="D7" t="s">
        <v>19</v>
      </c>
    </row>
    <row r="8" spans="1:4" x14ac:dyDescent="0.35">
      <c r="A8" s="132"/>
      <c r="B8" t="s">
        <v>14</v>
      </c>
      <c r="C8" s="9" t="s">
        <v>15</v>
      </c>
      <c r="D8" t="s">
        <v>20</v>
      </c>
    </row>
    <row r="9" spans="1:4" x14ac:dyDescent="0.35">
      <c r="A9" s="133"/>
      <c r="B9" s="6" t="s">
        <v>16</v>
      </c>
      <c r="C9" s="10" t="s">
        <v>17</v>
      </c>
      <c r="D9" s="6" t="s">
        <v>21</v>
      </c>
    </row>
    <row r="10" spans="1:4" x14ac:dyDescent="0.35">
      <c r="A10" s="131" t="s">
        <v>72</v>
      </c>
      <c r="B10" s="5" t="s">
        <v>68</v>
      </c>
      <c r="C10" s="8" t="s">
        <v>69</v>
      </c>
      <c r="D10" s="5" t="s">
        <v>73</v>
      </c>
    </row>
    <row r="11" spans="1:4" x14ac:dyDescent="0.35">
      <c r="A11" s="133"/>
      <c r="B11" s="6" t="s">
        <v>70</v>
      </c>
      <c r="C11" s="10" t="s">
        <v>71</v>
      </c>
      <c r="D11" s="6" t="s">
        <v>74</v>
      </c>
    </row>
    <row r="12" spans="1:4" x14ac:dyDescent="0.35">
      <c r="A12" s="131" t="s">
        <v>151</v>
      </c>
      <c r="B12" s="5" t="s">
        <v>152</v>
      </c>
      <c r="C12" s="8" t="s">
        <v>153</v>
      </c>
      <c r="D12" s="5" t="s">
        <v>166</v>
      </c>
    </row>
    <row r="13" spans="1:4" x14ac:dyDescent="0.35">
      <c r="A13" s="132"/>
      <c r="B13" t="s">
        <v>154</v>
      </c>
      <c r="C13" s="9" t="s">
        <v>155</v>
      </c>
      <c r="D13" t="s">
        <v>167</v>
      </c>
    </row>
    <row r="14" spans="1:4" x14ac:dyDescent="0.35">
      <c r="A14" s="132"/>
      <c r="B14" t="s">
        <v>156</v>
      </c>
      <c r="C14" s="9" t="s">
        <v>157</v>
      </c>
      <c r="D14" t="s">
        <v>168</v>
      </c>
    </row>
    <row r="15" spans="1:4" x14ac:dyDescent="0.35">
      <c r="A15" s="132"/>
      <c r="B15" t="s">
        <v>158</v>
      </c>
      <c r="C15" s="9" t="s">
        <v>159</v>
      </c>
      <c r="D15" t="s">
        <v>169</v>
      </c>
    </row>
    <row r="16" spans="1:4" x14ac:dyDescent="0.35">
      <c r="A16" s="132"/>
      <c r="B16" t="s">
        <v>160</v>
      </c>
      <c r="C16" s="9" t="s">
        <v>161</v>
      </c>
      <c r="D16" t="s">
        <v>170</v>
      </c>
    </row>
    <row r="17" spans="1:4" x14ac:dyDescent="0.35">
      <c r="A17" s="132"/>
      <c r="B17" t="s">
        <v>162</v>
      </c>
      <c r="C17" s="9" t="s">
        <v>163</v>
      </c>
      <c r="D17" t="s">
        <v>171</v>
      </c>
    </row>
    <row r="18" spans="1:4" x14ac:dyDescent="0.35">
      <c r="A18" s="133"/>
      <c r="B18" s="6" t="s">
        <v>164</v>
      </c>
      <c r="C18" s="10" t="s">
        <v>165</v>
      </c>
      <c r="D18" s="6" t="s">
        <v>172</v>
      </c>
    </row>
    <row r="19" spans="1:4" ht="14.5" customHeight="1" x14ac:dyDescent="0.35">
      <c r="A19" s="53" t="s">
        <v>205</v>
      </c>
      <c r="B19" s="3" t="s">
        <v>206</v>
      </c>
      <c r="C19" s="3"/>
      <c r="D19" s="3"/>
    </row>
    <row r="20" spans="1:4" x14ac:dyDescent="0.35">
      <c r="A20" s="132" t="s">
        <v>207</v>
      </c>
      <c r="B20" t="s">
        <v>261</v>
      </c>
      <c r="C20" s="9" t="s">
        <v>262</v>
      </c>
      <c r="D20" t="s">
        <v>272</v>
      </c>
    </row>
    <row r="21" spans="1:4" x14ac:dyDescent="0.35">
      <c r="A21" s="132"/>
      <c r="B21" t="s">
        <v>263</v>
      </c>
      <c r="C21" s="9" t="s">
        <v>264</v>
      </c>
      <c r="D21" t="s">
        <v>273</v>
      </c>
    </row>
    <row r="22" spans="1:4" x14ac:dyDescent="0.35">
      <c r="A22" s="132"/>
      <c r="B22" t="s">
        <v>265</v>
      </c>
      <c r="C22" s="9" t="s">
        <v>266</v>
      </c>
      <c r="D22" t="s">
        <v>274</v>
      </c>
    </row>
    <row r="23" spans="1:4" x14ac:dyDescent="0.35">
      <c r="A23" s="132"/>
      <c r="B23" t="s">
        <v>267</v>
      </c>
      <c r="C23" s="9" t="s">
        <v>268</v>
      </c>
      <c r="D23" t="s">
        <v>275</v>
      </c>
    </row>
    <row r="24" spans="1:4" x14ac:dyDescent="0.35">
      <c r="A24" s="133"/>
      <c r="B24" s="6" t="s">
        <v>269</v>
      </c>
      <c r="C24" s="10" t="s">
        <v>270</v>
      </c>
      <c r="D24" s="6" t="s">
        <v>276</v>
      </c>
    </row>
    <row r="25" spans="1:4" x14ac:dyDescent="0.35">
      <c r="A25" s="131" t="s">
        <v>297</v>
      </c>
      <c r="B25" s="5" t="s">
        <v>285</v>
      </c>
      <c r="C25" s="8" t="s">
        <v>286</v>
      </c>
      <c r="D25" s="5" t="s">
        <v>298</v>
      </c>
    </row>
    <row r="26" spans="1:4" x14ac:dyDescent="0.35">
      <c r="A26" s="132"/>
      <c r="B26" t="s">
        <v>287</v>
      </c>
      <c r="C26" s="9" t="s">
        <v>288</v>
      </c>
      <c r="D26" t="s">
        <v>299</v>
      </c>
    </row>
    <row r="27" spans="1:4" x14ac:dyDescent="0.35">
      <c r="A27" s="132"/>
      <c r="B27" t="s">
        <v>289</v>
      </c>
      <c r="C27" s="9" t="s">
        <v>290</v>
      </c>
      <c r="D27" t="s">
        <v>300</v>
      </c>
    </row>
    <row r="28" spans="1:4" x14ac:dyDescent="0.35">
      <c r="A28" s="132"/>
      <c r="B28" t="s">
        <v>291</v>
      </c>
      <c r="C28" s="9" t="s">
        <v>292</v>
      </c>
      <c r="D28" t="s">
        <v>301</v>
      </c>
    </row>
    <row r="29" spans="1:4" x14ac:dyDescent="0.35">
      <c r="A29" s="132"/>
      <c r="B29" t="s">
        <v>293</v>
      </c>
      <c r="C29" s="9" t="s">
        <v>294</v>
      </c>
      <c r="D29" t="s">
        <v>302</v>
      </c>
    </row>
    <row r="30" spans="1:4" x14ac:dyDescent="0.35">
      <c r="A30" s="133"/>
      <c r="B30" s="6" t="s">
        <v>295</v>
      </c>
      <c r="C30" s="10" t="s">
        <v>296</v>
      </c>
      <c r="D30" s="6" t="s">
        <v>303</v>
      </c>
    </row>
    <row r="33" spans="1:4" x14ac:dyDescent="0.35">
      <c r="A33" s="2" t="s">
        <v>385</v>
      </c>
      <c r="B33" s="2"/>
      <c r="C33" s="2"/>
      <c r="D33" s="2"/>
    </row>
    <row r="34" spans="1:4" s="139" customFormat="1" ht="43.5" x14ac:dyDescent="0.35">
      <c r="A34" s="140" t="s">
        <v>396</v>
      </c>
      <c r="B34" s="138" t="s">
        <v>393</v>
      </c>
      <c r="C34" s="138" t="s">
        <v>394</v>
      </c>
      <c r="D34" s="138" t="s">
        <v>395</v>
      </c>
    </row>
    <row r="35" spans="1:4" ht="29" x14ac:dyDescent="0.35">
      <c r="A35" s="53" t="s">
        <v>397</v>
      </c>
      <c r="B35" s="3" t="s">
        <v>206</v>
      </c>
      <c r="C35" s="3"/>
      <c r="D35" s="3"/>
    </row>
    <row r="36" spans="1:4" ht="29" x14ac:dyDescent="0.35">
      <c r="A36" s="53" t="s">
        <v>398</v>
      </c>
      <c r="B36" s="3" t="s">
        <v>224</v>
      </c>
      <c r="C36" s="7" t="s">
        <v>386</v>
      </c>
      <c r="D36" s="3" t="s">
        <v>387</v>
      </c>
    </row>
  </sheetData>
  <mergeCells count="6">
    <mergeCell ref="A25:A30"/>
    <mergeCell ref="A1:D2"/>
    <mergeCell ref="A6:A9"/>
    <mergeCell ref="A10:A11"/>
    <mergeCell ref="A12:A18"/>
    <mergeCell ref="A20:A24"/>
  </mergeCells>
  <hyperlinks>
    <hyperlink ref="C5" r:id="rId1" xr:uid="{2A404C19-F6D2-4CFB-A9D2-74CA7A73CB45}"/>
    <hyperlink ref="C6" r:id="rId2" xr:uid="{3B559051-EA60-4169-869D-605CED50069D}"/>
    <hyperlink ref="C7" r:id="rId3" xr:uid="{6B06136C-5A69-47DD-8EA8-323CA398A2B9}"/>
    <hyperlink ref="C8" r:id="rId4" xr:uid="{BF748131-60F0-4D9B-BE5F-07CD09263CB9}"/>
    <hyperlink ref="C9" r:id="rId5" xr:uid="{8D46E848-3096-409E-9DB6-7F4821EE8719}"/>
    <hyperlink ref="C10" r:id="rId6" xr:uid="{0D9E4C28-BD7D-4F79-8621-5DE2B7C99F3D}"/>
    <hyperlink ref="C11" r:id="rId7" xr:uid="{94DE48C5-A9DD-4913-A1FA-D3566AA434AF}"/>
    <hyperlink ref="C12" r:id="rId8" xr:uid="{878983D4-1B93-41CA-99B6-A10F64180B4C}"/>
    <hyperlink ref="C13" r:id="rId9" xr:uid="{464DEE79-1EE6-4C45-9DEC-22EE6986AC98}"/>
    <hyperlink ref="C14" r:id="rId10" xr:uid="{A6AE666B-AFA3-44A4-844E-4708D5980881}"/>
    <hyperlink ref="C15" r:id="rId11" xr:uid="{A873DBB5-F364-4B07-87E4-C6E338853902}"/>
    <hyperlink ref="C16" r:id="rId12" xr:uid="{B16BBC54-6977-4AF1-9673-24BFBAB58400}"/>
    <hyperlink ref="C17" r:id="rId13" xr:uid="{ED4B61BF-2C7E-4793-972F-9D549E893BF3}"/>
    <hyperlink ref="C18" r:id="rId14" xr:uid="{26763A0E-000F-47AB-88C4-452F29ABA96D}"/>
    <hyperlink ref="C20" r:id="rId15" xr:uid="{09ADB8A6-A6F0-4D6D-AE72-9F8649E49426}"/>
    <hyperlink ref="C21" r:id="rId16" xr:uid="{533A8C56-AA2C-4848-9B9B-1D853D6207A1}"/>
    <hyperlink ref="C22" r:id="rId17" xr:uid="{DD15C0CA-4775-4032-95C6-3DCFD1014E14}"/>
    <hyperlink ref="C23" r:id="rId18" xr:uid="{9DEF7D77-4071-49A5-9A4C-1491939AB83F}"/>
    <hyperlink ref="C24" r:id="rId19" xr:uid="{8589E278-C4CA-4273-B5B0-47401851909E}"/>
    <hyperlink ref="C25" r:id="rId20" xr:uid="{3B2B2238-80F1-4888-B753-B142BA9D520A}"/>
    <hyperlink ref="C26" r:id="rId21" xr:uid="{BF20098A-30DE-401B-A174-ED80AC642A74}"/>
    <hyperlink ref="C27" r:id="rId22" xr:uid="{3C635166-B62A-4FC6-BC7A-1A3A37928A1D}"/>
    <hyperlink ref="C28" r:id="rId23" xr:uid="{CA67F851-15A0-4C9F-85CC-7E5A91F61CAD}"/>
    <hyperlink ref="C29" r:id="rId24" xr:uid="{C2E815BB-8D90-4DFD-A6BC-2023BFCA1541}"/>
    <hyperlink ref="C30" r:id="rId25" xr:uid="{0AA76D38-B08B-48D0-B928-59CEF19D26F1}"/>
    <hyperlink ref="C36" r:id="rId26" xr:uid="{D1CF8700-635E-4D9B-9716-E7D515E112E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C193-5032-4F66-88D7-907FB96AC0B1}">
  <dimension ref="A1:E146"/>
  <sheetViews>
    <sheetView workbookViewId="0"/>
  </sheetViews>
  <sheetFormatPr defaultRowHeight="14.5" x14ac:dyDescent="0.35"/>
  <cols>
    <col min="1" max="1" width="9" customWidth="1"/>
    <col min="2" max="2" width="28.1796875" customWidth="1"/>
    <col min="3" max="4" width="14.08984375" style="47" customWidth="1"/>
    <col min="5" max="5" width="16.6328125" customWidth="1"/>
  </cols>
  <sheetData>
    <row r="1" spans="1:5" ht="16.5" x14ac:dyDescent="0.35">
      <c r="A1" s="1" t="s">
        <v>177</v>
      </c>
    </row>
    <row r="2" spans="1:5" ht="16.5" x14ac:dyDescent="0.35">
      <c r="A2" t="s">
        <v>178</v>
      </c>
    </row>
    <row r="3" spans="1:5" ht="16.5" x14ac:dyDescent="0.35">
      <c r="A3" t="s">
        <v>176</v>
      </c>
    </row>
    <row r="4" spans="1:5" x14ac:dyDescent="0.35">
      <c r="A4" t="s">
        <v>174</v>
      </c>
    </row>
    <row r="6" spans="1:5" x14ac:dyDescent="0.35">
      <c r="A6" s="2" t="s">
        <v>22</v>
      </c>
      <c r="B6" s="2" t="s">
        <v>143</v>
      </c>
      <c r="C6" s="48" t="s">
        <v>23</v>
      </c>
      <c r="D6" s="48" t="s">
        <v>93</v>
      </c>
      <c r="E6" s="2" t="s">
        <v>94</v>
      </c>
    </row>
    <row r="7" spans="1:5" x14ac:dyDescent="0.35">
      <c r="A7">
        <v>2015</v>
      </c>
      <c r="B7" t="s">
        <v>103</v>
      </c>
      <c r="C7" s="47">
        <v>167725091.00999999</v>
      </c>
      <c r="D7" s="47">
        <v>167725091.00999999</v>
      </c>
      <c r="E7" t="s">
        <v>96</v>
      </c>
    </row>
    <row r="8" spans="1:5" x14ac:dyDescent="0.35">
      <c r="A8">
        <v>2015</v>
      </c>
      <c r="B8" t="s">
        <v>145</v>
      </c>
      <c r="C8" s="47">
        <v>254575962.37</v>
      </c>
      <c r="D8" s="47">
        <v>254575962.37</v>
      </c>
      <c r="E8" t="s">
        <v>96</v>
      </c>
    </row>
    <row r="9" spans="1:5" x14ac:dyDescent="0.35">
      <c r="A9">
        <v>2015</v>
      </c>
      <c r="B9" t="s">
        <v>150</v>
      </c>
      <c r="C9" s="47">
        <v>846811748</v>
      </c>
      <c r="D9" s="47">
        <v>846811748</v>
      </c>
      <c r="E9" t="s">
        <v>96</v>
      </c>
    </row>
    <row r="10" spans="1:5" x14ac:dyDescent="0.35">
      <c r="A10">
        <v>2015</v>
      </c>
      <c r="B10" t="s">
        <v>146</v>
      </c>
      <c r="C10" s="47">
        <v>1602566709.8699999</v>
      </c>
      <c r="D10" s="47">
        <v>1602566709.8699999</v>
      </c>
      <c r="E10" t="s">
        <v>96</v>
      </c>
    </row>
    <row r="11" spans="1:5" x14ac:dyDescent="0.35">
      <c r="A11">
        <v>2015</v>
      </c>
      <c r="B11" t="s">
        <v>147</v>
      </c>
      <c r="C11" s="47">
        <v>882795048.41999996</v>
      </c>
      <c r="D11" s="47">
        <v>882795048.41999996</v>
      </c>
      <c r="E11" t="s">
        <v>96</v>
      </c>
    </row>
    <row r="12" spans="1:5" x14ac:dyDescent="0.35">
      <c r="A12">
        <v>2015</v>
      </c>
      <c r="B12" t="s">
        <v>148</v>
      </c>
      <c r="C12" s="47">
        <v>1243811875.0799999</v>
      </c>
      <c r="D12" s="47">
        <v>1243811875.0799999</v>
      </c>
      <c r="E12" t="s">
        <v>96</v>
      </c>
    </row>
    <row r="13" spans="1:5" x14ac:dyDescent="0.35">
      <c r="A13">
        <v>2015</v>
      </c>
      <c r="B13" t="s">
        <v>149</v>
      </c>
      <c r="C13" s="47">
        <v>2938991638.6700001</v>
      </c>
      <c r="D13" s="47">
        <v>2938991638.6700001</v>
      </c>
      <c r="E13" t="s">
        <v>96</v>
      </c>
    </row>
    <row r="14" spans="1:5" x14ac:dyDescent="0.35">
      <c r="A14">
        <v>2016</v>
      </c>
      <c r="B14" t="s">
        <v>103</v>
      </c>
      <c r="C14" s="47">
        <v>171862050.96000001</v>
      </c>
      <c r="D14" s="47">
        <v>168162476.47749501</v>
      </c>
      <c r="E14" t="s">
        <v>96</v>
      </c>
    </row>
    <row r="15" spans="1:5" x14ac:dyDescent="0.35">
      <c r="A15">
        <v>2016</v>
      </c>
      <c r="B15" t="s">
        <v>145</v>
      </c>
      <c r="C15" s="47">
        <v>261689751.02000001</v>
      </c>
      <c r="D15" s="47">
        <v>256056507.84735799</v>
      </c>
      <c r="E15" t="s">
        <v>96</v>
      </c>
    </row>
    <row r="16" spans="1:5" x14ac:dyDescent="0.35">
      <c r="A16">
        <v>2016</v>
      </c>
      <c r="B16" t="s">
        <v>150</v>
      </c>
      <c r="C16" s="47">
        <v>896033194.11000001</v>
      </c>
      <c r="D16" s="47">
        <v>876744808.32681</v>
      </c>
      <c r="E16" t="s">
        <v>96</v>
      </c>
    </row>
    <row r="17" spans="1:5" x14ac:dyDescent="0.35">
      <c r="A17">
        <v>2016</v>
      </c>
      <c r="B17" t="s">
        <v>146</v>
      </c>
      <c r="C17" s="47">
        <v>1853569152.95</v>
      </c>
      <c r="D17" s="47">
        <v>1813668447.1135001</v>
      </c>
      <c r="E17" t="s">
        <v>96</v>
      </c>
    </row>
    <row r="18" spans="1:5" x14ac:dyDescent="0.35">
      <c r="A18">
        <v>2016</v>
      </c>
      <c r="B18" t="s">
        <v>147</v>
      </c>
      <c r="C18" s="47">
        <v>887715039.75</v>
      </c>
      <c r="D18" s="47">
        <v>868605714.04109502</v>
      </c>
      <c r="E18" t="s">
        <v>96</v>
      </c>
    </row>
    <row r="19" spans="1:5" x14ac:dyDescent="0.35">
      <c r="A19">
        <v>2016</v>
      </c>
      <c r="B19" t="s">
        <v>148</v>
      </c>
      <c r="C19" s="47">
        <v>1265985854.8199999</v>
      </c>
      <c r="D19" s="47">
        <v>1238733713.13111</v>
      </c>
      <c r="E19" t="s">
        <v>96</v>
      </c>
    </row>
    <row r="20" spans="1:5" x14ac:dyDescent="0.35">
      <c r="A20">
        <v>2016</v>
      </c>
      <c r="B20" t="s">
        <v>149</v>
      </c>
      <c r="C20" s="47">
        <v>3375591650.8800001</v>
      </c>
      <c r="D20" s="47">
        <v>3302927251.3502898</v>
      </c>
      <c r="E20" t="s">
        <v>96</v>
      </c>
    </row>
    <row r="21" spans="1:5" x14ac:dyDescent="0.35">
      <c r="A21">
        <v>2017</v>
      </c>
      <c r="B21" t="s">
        <v>103</v>
      </c>
      <c r="C21" s="47">
        <v>183261746.66999999</v>
      </c>
      <c r="D21" s="47">
        <v>176043944.927953</v>
      </c>
      <c r="E21" t="s">
        <v>96</v>
      </c>
    </row>
    <row r="22" spans="1:5" x14ac:dyDescent="0.35">
      <c r="A22">
        <v>2017</v>
      </c>
      <c r="B22" t="s">
        <v>145</v>
      </c>
      <c r="C22" s="47">
        <v>265506463.11000001</v>
      </c>
      <c r="D22" s="47">
        <v>255049436.224783</v>
      </c>
      <c r="E22" t="s">
        <v>96</v>
      </c>
    </row>
    <row r="23" spans="1:5" x14ac:dyDescent="0.35">
      <c r="A23">
        <v>2017</v>
      </c>
      <c r="B23" t="s">
        <v>150</v>
      </c>
      <c r="C23" s="47">
        <v>978342270.73000002</v>
      </c>
      <c r="D23" s="47">
        <v>939810058.33813596</v>
      </c>
      <c r="E23" t="s">
        <v>96</v>
      </c>
    </row>
    <row r="24" spans="1:5" x14ac:dyDescent="0.35">
      <c r="A24">
        <v>2017</v>
      </c>
      <c r="B24" t="s">
        <v>146</v>
      </c>
      <c r="C24" s="47">
        <v>2013918315.51</v>
      </c>
      <c r="D24" s="47">
        <v>1934599726.71469</v>
      </c>
      <c r="E24" t="s">
        <v>96</v>
      </c>
    </row>
    <row r="25" spans="1:5" x14ac:dyDescent="0.35">
      <c r="A25">
        <v>2017</v>
      </c>
      <c r="B25" t="s">
        <v>147</v>
      </c>
      <c r="C25" s="47">
        <v>904970567.41999996</v>
      </c>
      <c r="D25" s="47">
        <v>869328114.71661794</v>
      </c>
      <c r="E25" t="s">
        <v>96</v>
      </c>
    </row>
    <row r="26" spans="1:5" x14ac:dyDescent="0.35">
      <c r="A26">
        <v>2017</v>
      </c>
      <c r="B26" t="s">
        <v>148</v>
      </c>
      <c r="C26" s="47">
        <v>1381625689.97</v>
      </c>
      <c r="D26" s="47">
        <v>1327210076.8203599</v>
      </c>
      <c r="E26" t="s">
        <v>96</v>
      </c>
    </row>
    <row r="27" spans="1:5" x14ac:dyDescent="0.35">
      <c r="A27">
        <v>2017</v>
      </c>
      <c r="B27" t="s">
        <v>149</v>
      </c>
      <c r="C27" s="47">
        <v>3752402348.8600001</v>
      </c>
      <c r="D27" s="47">
        <v>3604613207.3583002</v>
      </c>
      <c r="E27" t="s">
        <v>96</v>
      </c>
    </row>
    <row r="28" spans="1:5" x14ac:dyDescent="0.35">
      <c r="A28">
        <v>2018</v>
      </c>
      <c r="B28" t="s">
        <v>103</v>
      </c>
      <c r="C28" s="47">
        <v>152224993.56</v>
      </c>
      <c r="D28" s="47">
        <v>141868586.72879699</v>
      </c>
      <c r="E28" t="s">
        <v>96</v>
      </c>
    </row>
    <row r="29" spans="1:5" x14ac:dyDescent="0.35">
      <c r="A29">
        <v>2018</v>
      </c>
      <c r="B29" t="s">
        <v>145</v>
      </c>
      <c r="C29" s="47">
        <v>277402822.70999998</v>
      </c>
      <c r="D29" s="47">
        <v>258530123.68126699</v>
      </c>
      <c r="E29" t="s">
        <v>96</v>
      </c>
    </row>
    <row r="30" spans="1:5" x14ac:dyDescent="0.35">
      <c r="A30">
        <v>2018</v>
      </c>
      <c r="B30" t="s">
        <v>150</v>
      </c>
      <c r="C30" s="47">
        <v>953323473.61000001</v>
      </c>
      <c r="D30" s="47">
        <v>888465492.64678395</v>
      </c>
      <c r="E30" t="s">
        <v>96</v>
      </c>
    </row>
    <row r="31" spans="1:5" x14ac:dyDescent="0.35">
      <c r="A31">
        <v>2018</v>
      </c>
      <c r="B31" t="s">
        <v>146</v>
      </c>
      <c r="C31" s="47">
        <v>2050167606.03</v>
      </c>
      <c r="D31" s="47">
        <v>1910687424.07269</v>
      </c>
      <c r="E31" t="s">
        <v>96</v>
      </c>
    </row>
    <row r="32" spans="1:5" x14ac:dyDescent="0.35">
      <c r="A32">
        <v>2018</v>
      </c>
      <c r="B32" t="s">
        <v>147</v>
      </c>
      <c r="C32" s="47">
        <v>1065106396.89</v>
      </c>
      <c r="D32" s="47">
        <v>992643426.73811698</v>
      </c>
      <c r="E32" t="s">
        <v>96</v>
      </c>
    </row>
    <row r="33" spans="1:5" x14ac:dyDescent="0.35">
      <c r="A33">
        <v>2018</v>
      </c>
      <c r="B33" t="s">
        <v>148</v>
      </c>
      <c r="C33" s="47">
        <v>1451280613.3</v>
      </c>
      <c r="D33" s="47">
        <v>1352544839.98136</v>
      </c>
      <c r="E33" t="s">
        <v>96</v>
      </c>
    </row>
    <row r="34" spans="1:5" x14ac:dyDescent="0.35">
      <c r="A34">
        <v>2018</v>
      </c>
      <c r="B34" t="s">
        <v>149</v>
      </c>
      <c r="C34" s="47">
        <v>3846756237.46</v>
      </c>
      <c r="D34" s="47">
        <v>3585047751.5936599</v>
      </c>
      <c r="E34" t="s">
        <v>96</v>
      </c>
    </row>
    <row r="35" spans="1:5" x14ac:dyDescent="0.35">
      <c r="A35">
        <v>2019</v>
      </c>
      <c r="B35" t="s">
        <v>103</v>
      </c>
      <c r="C35" s="47">
        <v>114703699.3</v>
      </c>
      <c r="D35" s="47">
        <v>103898278.351449</v>
      </c>
      <c r="E35" t="s">
        <v>96</v>
      </c>
    </row>
    <row r="36" spans="1:5" x14ac:dyDescent="0.35">
      <c r="A36">
        <v>2019</v>
      </c>
      <c r="B36" t="s">
        <v>145</v>
      </c>
      <c r="C36" s="47">
        <v>293954409.98000002</v>
      </c>
      <c r="D36" s="47">
        <v>266263052.51811501</v>
      </c>
      <c r="E36" t="s">
        <v>96</v>
      </c>
    </row>
    <row r="37" spans="1:5" x14ac:dyDescent="0.35">
      <c r="A37">
        <v>2019</v>
      </c>
      <c r="B37" t="s">
        <v>150</v>
      </c>
      <c r="C37" s="47">
        <v>961753507.32000005</v>
      </c>
      <c r="D37" s="47">
        <v>871153539.23913002</v>
      </c>
      <c r="E37" t="s">
        <v>96</v>
      </c>
    </row>
    <row r="38" spans="1:5" x14ac:dyDescent="0.35">
      <c r="A38">
        <v>2019</v>
      </c>
      <c r="B38" t="s">
        <v>146</v>
      </c>
      <c r="C38" s="47">
        <v>2274514772.9000001</v>
      </c>
      <c r="D38" s="47">
        <v>2060248888.4963701</v>
      </c>
      <c r="E38" t="s">
        <v>96</v>
      </c>
    </row>
    <row r="39" spans="1:5" x14ac:dyDescent="0.35">
      <c r="A39">
        <v>2019</v>
      </c>
      <c r="B39" t="s">
        <v>147</v>
      </c>
      <c r="C39" s="47">
        <v>1100206004.4400001</v>
      </c>
      <c r="D39" s="47">
        <v>996563409.81884003</v>
      </c>
      <c r="E39" t="s">
        <v>96</v>
      </c>
    </row>
    <row r="40" spans="1:5" x14ac:dyDescent="0.35">
      <c r="A40">
        <v>2019</v>
      </c>
      <c r="B40" t="s">
        <v>148</v>
      </c>
      <c r="C40" s="47">
        <v>1568403029.22</v>
      </c>
      <c r="D40" s="47">
        <v>1420654917.7717299</v>
      </c>
      <c r="E40" t="s">
        <v>96</v>
      </c>
    </row>
    <row r="41" spans="1:5" x14ac:dyDescent="0.35">
      <c r="A41">
        <v>2019</v>
      </c>
      <c r="B41" t="s">
        <v>149</v>
      </c>
      <c r="C41" s="47">
        <v>3855705707.9200001</v>
      </c>
      <c r="D41" s="47">
        <v>3492487054.2753601</v>
      </c>
      <c r="E41" t="s">
        <v>96</v>
      </c>
    </row>
    <row r="42" spans="1:5" x14ac:dyDescent="0.35">
      <c r="A42">
        <v>2020</v>
      </c>
      <c r="B42" t="s">
        <v>103</v>
      </c>
      <c r="C42" s="47">
        <v>105688078</v>
      </c>
      <c r="D42" s="47">
        <v>94280176.628010705</v>
      </c>
      <c r="E42" t="s">
        <v>96</v>
      </c>
    </row>
    <row r="43" spans="1:5" x14ac:dyDescent="0.35">
      <c r="A43">
        <v>2020</v>
      </c>
      <c r="B43" t="s">
        <v>145</v>
      </c>
      <c r="C43" s="47">
        <v>299126953.27999997</v>
      </c>
      <c r="D43" s="47">
        <v>266839387.40410301</v>
      </c>
      <c r="E43" t="s">
        <v>96</v>
      </c>
    </row>
    <row r="44" spans="1:5" x14ac:dyDescent="0.35">
      <c r="A44">
        <v>2020</v>
      </c>
      <c r="B44" t="s">
        <v>150</v>
      </c>
      <c r="C44" s="47">
        <v>878731743.62</v>
      </c>
      <c r="D44" s="47">
        <v>783882019.28635097</v>
      </c>
      <c r="E44" t="s">
        <v>96</v>
      </c>
    </row>
    <row r="45" spans="1:5" x14ac:dyDescent="0.35">
      <c r="A45">
        <v>2020</v>
      </c>
      <c r="B45" t="s">
        <v>146</v>
      </c>
      <c r="C45" s="47">
        <v>2324062393.5900002</v>
      </c>
      <c r="D45" s="47">
        <v>2073204632.9973199</v>
      </c>
      <c r="E45" t="s">
        <v>96</v>
      </c>
    </row>
    <row r="46" spans="1:5" x14ac:dyDescent="0.35">
      <c r="A46">
        <v>2020</v>
      </c>
      <c r="B46" t="s">
        <v>147</v>
      </c>
      <c r="C46" s="47">
        <v>1292756301.0999999</v>
      </c>
      <c r="D46" s="47">
        <v>1153217039.33987</v>
      </c>
      <c r="E46" t="s">
        <v>96</v>
      </c>
    </row>
    <row r="47" spans="1:5" x14ac:dyDescent="0.35">
      <c r="A47">
        <v>2020</v>
      </c>
      <c r="B47" t="s">
        <v>148</v>
      </c>
      <c r="C47" s="47">
        <v>1642260160.4300001</v>
      </c>
      <c r="D47" s="47">
        <v>1464995682.8099899</v>
      </c>
      <c r="E47" t="s">
        <v>96</v>
      </c>
    </row>
    <row r="48" spans="1:5" x14ac:dyDescent="0.35">
      <c r="A48">
        <v>2020</v>
      </c>
      <c r="B48" t="s">
        <v>149</v>
      </c>
      <c r="C48" s="47">
        <v>3975407808.8800001</v>
      </c>
      <c r="D48" s="47">
        <v>3546304914.2551198</v>
      </c>
      <c r="E48" t="s">
        <v>96</v>
      </c>
    </row>
    <row r="49" spans="1:5" x14ac:dyDescent="0.35">
      <c r="A49">
        <v>2021</v>
      </c>
      <c r="B49" t="s">
        <v>103</v>
      </c>
      <c r="C49" s="47">
        <v>96639099</v>
      </c>
      <c r="D49" s="47">
        <v>84548643.044619396</v>
      </c>
      <c r="E49" t="s">
        <v>96</v>
      </c>
    </row>
    <row r="50" spans="1:5" x14ac:dyDescent="0.35">
      <c r="A50">
        <v>2021</v>
      </c>
      <c r="B50" t="s">
        <v>145</v>
      </c>
      <c r="C50" s="47">
        <v>351728387.48000002</v>
      </c>
      <c r="D50" s="47">
        <v>307723873.56080401</v>
      </c>
      <c r="E50" t="s">
        <v>96</v>
      </c>
    </row>
    <row r="51" spans="1:5" x14ac:dyDescent="0.35">
      <c r="A51">
        <v>2021</v>
      </c>
      <c r="B51" t="s">
        <v>150</v>
      </c>
      <c r="C51" s="47">
        <v>860349229.02999997</v>
      </c>
      <c r="D51" s="47">
        <v>752711486.46544099</v>
      </c>
      <c r="E51" t="s">
        <v>96</v>
      </c>
    </row>
    <row r="52" spans="1:5" x14ac:dyDescent="0.35">
      <c r="A52">
        <v>2021</v>
      </c>
      <c r="B52" t="s">
        <v>146</v>
      </c>
      <c r="C52" s="47">
        <v>2534529732.27</v>
      </c>
      <c r="D52" s="47">
        <v>2217436336.1942201</v>
      </c>
      <c r="E52" t="s">
        <v>96</v>
      </c>
    </row>
    <row r="53" spans="1:5" x14ac:dyDescent="0.35">
      <c r="A53">
        <v>2021</v>
      </c>
      <c r="B53" t="s">
        <v>147</v>
      </c>
      <c r="C53" s="47">
        <v>1191252145.0999999</v>
      </c>
      <c r="D53" s="47">
        <v>1042215350.04374</v>
      </c>
      <c r="E53" t="s">
        <v>96</v>
      </c>
    </row>
    <row r="54" spans="1:5" x14ac:dyDescent="0.35">
      <c r="A54">
        <v>2021</v>
      </c>
      <c r="B54" t="s">
        <v>148</v>
      </c>
      <c r="C54" s="47">
        <v>2001492614.9200001</v>
      </c>
      <c r="D54" s="47">
        <v>1751087152.16098</v>
      </c>
      <c r="E54" t="s">
        <v>96</v>
      </c>
    </row>
    <row r="55" spans="1:5" x14ac:dyDescent="0.35">
      <c r="A55">
        <v>2021</v>
      </c>
      <c r="B55" t="s">
        <v>149</v>
      </c>
      <c r="C55" s="47">
        <v>4538180979.8299999</v>
      </c>
      <c r="D55" s="47">
        <v>3970412055.8442602</v>
      </c>
      <c r="E55" t="s">
        <v>96</v>
      </c>
    </row>
    <row r="56" spans="1:5" x14ac:dyDescent="0.35">
      <c r="A56">
        <v>2022</v>
      </c>
      <c r="B56" t="s">
        <v>103</v>
      </c>
      <c r="C56" s="47">
        <v>76708802.629999995</v>
      </c>
      <c r="D56" s="47">
        <v>62062138.050161801</v>
      </c>
      <c r="E56" t="s">
        <v>96</v>
      </c>
    </row>
    <row r="57" spans="1:5" x14ac:dyDescent="0.35">
      <c r="A57">
        <v>2022</v>
      </c>
      <c r="B57" t="s">
        <v>145</v>
      </c>
      <c r="C57" s="47">
        <v>437385803.72000003</v>
      </c>
      <c r="D57" s="47">
        <v>353872009.48220003</v>
      </c>
      <c r="E57" t="s">
        <v>96</v>
      </c>
    </row>
    <row r="58" spans="1:5" x14ac:dyDescent="0.35">
      <c r="A58">
        <v>2022</v>
      </c>
      <c r="B58" t="s">
        <v>150</v>
      </c>
      <c r="C58" s="47">
        <v>820524572.26999998</v>
      </c>
      <c r="D58" s="47">
        <v>663854831.93365598</v>
      </c>
      <c r="E58" t="s">
        <v>96</v>
      </c>
    </row>
    <row r="59" spans="1:5" x14ac:dyDescent="0.35">
      <c r="A59">
        <v>2022</v>
      </c>
      <c r="B59" t="s">
        <v>146</v>
      </c>
      <c r="C59" s="47">
        <v>2696410110.8099999</v>
      </c>
      <c r="D59" s="47">
        <v>2181561578.3252401</v>
      </c>
      <c r="E59" t="s">
        <v>96</v>
      </c>
    </row>
    <row r="60" spans="1:5" x14ac:dyDescent="0.35">
      <c r="A60">
        <v>2022</v>
      </c>
      <c r="B60" t="s">
        <v>147</v>
      </c>
      <c r="C60" s="47">
        <v>1239495346.5999999</v>
      </c>
      <c r="D60" s="47">
        <v>1002827950.32362</v>
      </c>
      <c r="E60" t="s">
        <v>96</v>
      </c>
    </row>
    <row r="61" spans="1:5" x14ac:dyDescent="0.35">
      <c r="A61">
        <v>2022</v>
      </c>
      <c r="B61" t="s">
        <v>148</v>
      </c>
      <c r="C61" s="47">
        <v>2188899348.5700002</v>
      </c>
      <c r="D61" s="47">
        <v>1770954165.5097001</v>
      </c>
      <c r="E61" t="s">
        <v>96</v>
      </c>
    </row>
    <row r="62" spans="1:5" x14ac:dyDescent="0.35">
      <c r="A62">
        <v>2022</v>
      </c>
      <c r="B62" t="s">
        <v>149</v>
      </c>
      <c r="C62" s="47">
        <v>4095136615.8299999</v>
      </c>
      <c r="D62" s="47">
        <v>3313217326.7233</v>
      </c>
      <c r="E62" t="s">
        <v>96</v>
      </c>
    </row>
    <row r="63" spans="1:5" x14ac:dyDescent="0.35">
      <c r="A63">
        <v>2023</v>
      </c>
      <c r="B63" t="s">
        <v>103</v>
      </c>
      <c r="C63" s="47">
        <v>19543998.25</v>
      </c>
      <c r="D63" s="47">
        <v>14930479.946524</v>
      </c>
      <c r="E63" t="s">
        <v>96</v>
      </c>
    </row>
    <row r="64" spans="1:5" x14ac:dyDescent="0.35">
      <c r="A64">
        <v>2023</v>
      </c>
      <c r="B64" t="s">
        <v>145</v>
      </c>
      <c r="C64" s="47">
        <v>447000131.85000002</v>
      </c>
      <c r="D64" s="47">
        <v>341482148.09014499</v>
      </c>
      <c r="E64" t="s">
        <v>96</v>
      </c>
    </row>
    <row r="65" spans="1:5" x14ac:dyDescent="0.35">
      <c r="A65">
        <v>2023</v>
      </c>
      <c r="B65" t="s">
        <v>150</v>
      </c>
      <c r="C65" s="47">
        <v>729966946.29999995</v>
      </c>
      <c r="D65" s="47">
        <v>557652365.39342999</v>
      </c>
      <c r="E65" t="s">
        <v>96</v>
      </c>
    </row>
    <row r="66" spans="1:5" x14ac:dyDescent="0.35">
      <c r="A66">
        <v>2023</v>
      </c>
      <c r="B66" t="s">
        <v>146</v>
      </c>
      <c r="C66" s="47">
        <v>2916249555.3699999</v>
      </c>
      <c r="D66" s="47">
        <v>2227845344.05653</v>
      </c>
      <c r="E66" t="s">
        <v>96</v>
      </c>
    </row>
    <row r="67" spans="1:5" x14ac:dyDescent="0.35">
      <c r="A67">
        <v>2023</v>
      </c>
      <c r="B67" t="s">
        <v>147</v>
      </c>
      <c r="C67" s="47">
        <v>1146455470.6700001</v>
      </c>
      <c r="D67" s="47">
        <v>875825416.86019802</v>
      </c>
      <c r="E67" t="s">
        <v>96</v>
      </c>
    </row>
    <row r="68" spans="1:5" x14ac:dyDescent="0.35">
      <c r="A68">
        <v>2023</v>
      </c>
      <c r="B68" t="s">
        <v>148</v>
      </c>
      <c r="C68" s="47">
        <v>2042044642</v>
      </c>
      <c r="D68" s="47">
        <v>1560003546.2184801</v>
      </c>
      <c r="E68" t="s">
        <v>96</v>
      </c>
    </row>
    <row r="69" spans="1:5" x14ac:dyDescent="0.35">
      <c r="A69">
        <v>2023</v>
      </c>
      <c r="B69" t="s">
        <v>149</v>
      </c>
      <c r="C69" s="47">
        <v>4068953666.23</v>
      </c>
      <c r="D69" s="47">
        <v>3108444359.2284098</v>
      </c>
      <c r="E69" t="s">
        <v>96</v>
      </c>
    </row>
    <row r="70" spans="1:5" x14ac:dyDescent="0.35">
      <c r="A70">
        <v>2024</v>
      </c>
      <c r="B70" t="s">
        <v>103</v>
      </c>
      <c r="C70" s="47">
        <v>20349998.75</v>
      </c>
      <c r="D70" s="47">
        <v>14854013.6861313</v>
      </c>
      <c r="E70" t="s">
        <v>96</v>
      </c>
    </row>
    <row r="71" spans="1:5" x14ac:dyDescent="0.35">
      <c r="A71">
        <v>2024</v>
      </c>
      <c r="B71" t="s">
        <v>145</v>
      </c>
      <c r="C71" s="47">
        <v>371570386.29000002</v>
      </c>
      <c r="D71" s="47">
        <v>271219260.06569302</v>
      </c>
      <c r="E71" t="s">
        <v>96</v>
      </c>
    </row>
    <row r="72" spans="1:5" x14ac:dyDescent="0.35">
      <c r="A72">
        <v>2024</v>
      </c>
      <c r="B72" t="s">
        <v>150</v>
      </c>
      <c r="C72" s="47">
        <v>568959566.29999995</v>
      </c>
      <c r="D72" s="47">
        <v>415298953.503649</v>
      </c>
      <c r="E72" t="s">
        <v>96</v>
      </c>
    </row>
    <row r="73" spans="1:5" x14ac:dyDescent="0.35">
      <c r="A73">
        <v>2024</v>
      </c>
      <c r="B73" t="s">
        <v>146</v>
      </c>
      <c r="C73" s="47">
        <v>2449915131.4899998</v>
      </c>
      <c r="D73" s="47">
        <v>1788259220.06569</v>
      </c>
      <c r="E73" t="s">
        <v>96</v>
      </c>
    </row>
    <row r="74" spans="1:5" x14ac:dyDescent="0.35">
      <c r="A74">
        <v>2024</v>
      </c>
      <c r="B74" t="s">
        <v>147</v>
      </c>
      <c r="C74" s="47">
        <v>816967857.47000003</v>
      </c>
      <c r="D74" s="47">
        <v>596326903.26277304</v>
      </c>
      <c r="E74" t="s">
        <v>96</v>
      </c>
    </row>
    <row r="75" spans="1:5" x14ac:dyDescent="0.35">
      <c r="A75">
        <v>2024</v>
      </c>
      <c r="B75" t="s">
        <v>148</v>
      </c>
      <c r="C75" s="47">
        <v>1676805713.6500001</v>
      </c>
      <c r="D75" s="47">
        <v>1223945776.3868599</v>
      </c>
      <c r="E75" t="s">
        <v>96</v>
      </c>
    </row>
    <row r="76" spans="1:5" x14ac:dyDescent="0.35">
      <c r="A76">
        <v>2024</v>
      </c>
      <c r="B76" t="s">
        <v>149</v>
      </c>
      <c r="C76" s="47">
        <v>3080419482.0300002</v>
      </c>
      <c r="D76" s="47">
        <v>2248481373.7445202</v>
      </c>
      <c r="E76" t="s">
        <v>96</v>
      </c>
    </row>
    <row r="77" spans="1:5" x14ac:dyDescent="0.35">
      <c r="A77">
        <v>2015</v>
      </c>
      <c r="B77" t="s">
        <v>103</v>
      </c>
      <c r="C77" s="47">
        <v>167725091.00999999</v>
      </c>
      <c r="D77" s="47">
        <v>167725091.00999999</v>
      </c>
      <c r="E77" t="s">
        <v>104</v>
      </c>
    </row>
    <row r="78" spans="1:5" x14ac:dyDescent="0.35">
      <c r="A78">
        <v>2015</v>
      </c>
      <c r="B78" t="s">
        <v>145</v>
      </c>
      <c r="C78" s="47">
        <v>254575962.37</v>
      </c>
      <c r="D78" s="47">
        <v>254575962.37</v>
      </c>
      <c r="E78" t="s">
        <v>104</v>
      </c>
    </row>
    <row r="79" spans="1:5" x14ac:dyDescent="0.35">
      <c r="A79">
        <v>2015</v>
      </c>
      <c r="B79" t="s">
        <v>150</v>
      </c>
      <c r="C79" s="47">
        <v>576867426</v>
      </c>
      <c r="D79" s="47">
        <v>576867426</v>
      </c>
      <c r="E79" t="s">
        <v>104</v>
      </c>
    </row>
    <row r="80" spans="1:5" x14ac:dyDescent="0.35">
      <c r="A80">
        <v>2015</v>
      </c>
      <c r="B80" t="s">
        <v>146</v>
      </c>
      <c r="C80" s="47">
        <v>1396769108.8699999</v>
      </c>
      <c r="D80" s="47">
        <v>1396769108.8699999</v>
      </c>
      <c r="E80" t="s">
        <v>104</v>
      </c>
    </row>
    <row r="81" spans="1:5" x14ac:dyDescent="0.35">
      <c r="A81">
        <v>2015</v>
      </c>
      <c r="B81" t="s">
        <v>147</v>
      </c>
      <c r="C81" s="47">
        <v>880250065.41999996</v>
      </c>
      <c r="D81" s="47">
        <v>880250065.41999996</v>
      </c>
      <c r="E81" t="s">
        <v>104</v>
      </c>
    </row>
    <row r="82" spans="1:5" x14ac:dyDescent="0.35">
      <c r="A82">
        <v>2015</v>
      </c>
      <c r="B82" t="s">
        <v>148</v>
      </c>
      <c r="C82" s="47">
        <v>992430252.08000004</v>
      </c>
      <c r="D82" s="47">
        <v>992430252.08000004</v>
      </c>
      <c r="E82" t="s">
        <v>104</v>
      </c>
    </row>
    <row r="83" spans="1:5" x14ac:dyDescent="0.35">
      <c r="A83">
        <v>2015</v>
      </c>
      <c r="B83" t="s">
        <v>149</v>
      </c>
      <c r="C83" s="47">
        <v>2497299015.6700001</v>
      </c>
      <c r="D83" s="47">
        <v>2497299015.6700001</v>
      </c>
      <c r="E83" t="s">
        <v>104</v>
      </c>
    </row>
    <row r="84" spans="1:5" x14ac:dyDescent="0.35">
      <c r="A84">
        <v>2016</v>
      </c>
      <c r="B84" t="s">
        <v>103</v>
      </c>
      <c r="C84" s="47">
        <v>171862050.96000001</v>
      </c>
      <c r="D84" s="47">
        <v>168162476.47749501</v>
      </c>
      <c r="E84" t="s">
        <v>104</v>
      </c>
    </row>
    <row r="85" spans="1:5" x14ac:dyDescent="0.35">
      <c r="A85">
        <v>2016</v>
      </c>
      <c r="B85" t="s">
        <v>145</v>
      </c>
      <c r="C85" s="47">
        <v>261689751.02000001</v>
      </c>
      <c r="D85" s="47">
        <v>256056507.84735799</v>
      </c>
      <c r="E85" t="s">
        <v>104</v>
      </c>
    </row>
    <row r="86" spans="1:5" x14ac:dyDescent="0.35">
      <c r="A86">
        <v>2016</v>
      </c>
      <c r="B86" t="s">
        <v>150</v>
      </c>
      <c r="C86" s="47">
        <v>606140544.11000001</v>
      </c>
      <c r="D86" s="47">
        <v>593092508.91389406</v>
      </c>
      <c r="E86" t="s">
        <v>104</v>
      </c>
    </row>
    <row r="87" spans="1:5" x14ac:dyDescent="0.35">
      <c r="A87">
        <v>2016</v>
      </c>
      <c r="B87" t="s">
        <v>146</v>
      </c>
      <c r="C87" s="47">
        <v>1615675241.95</v>
      </c>
      <c r="D87" s="47">
        <v>1580895540.06849</v>
      </c>
      <c r="E87" t="s">
        <v>104</v>
      </c>
    </row>
    <row r="88" spans="1:5" x14ac:dyDescent="0.35">
      <c r="A88">
        <v>2016</v>
      </c>
      <c r="B88" t="s">
        <v>147</v>
      </c>
      <c r="C88" s="47">
        <v>886823394.75</v>
      </c>
      <c r="D88" s="47">
        <v>867733262.96477497</v>
      </c>
      <c r="E88" t="s">
        <v>104</v>
      </c>
    </row>
    <row r="89" spans="1:5" x14ac:dyDescent="0.35">
      <c r="A89">
        <v>2016</v>
      </c>
      <c r="B89" t="s">
        <v>148</v>
      </c>
      <c r="C89" s="47">
        <v>1012588419.8200001</v>
      </c>
      <c r="D89" s="47">
        <v>990791017.43639898</v>
      </c>
      <c r="E89" t="s">
        <v>104</v>
      </c>
    </row>
    <row r="90" spans="1:5" x14ac:dyDescent="0.35">
      <c r="A90">
        <v>2016</v>
      </c>
      <c r="B90" t="s">
        <v>149</v>
      </c>
      <c r="C90" s="47">
        <v>2967780430.8800001</v>
      </c>
      <c r="D90" s="47">
        <v>2903894746.4579201</v>
      </c>
      <c r="E90" t="s">
        <v>104</v>
      </c>
    </row>
    <row r="91" spans="1:5" x14ac:dyDescent="0.35">
      <c r="A91">
        <v>2017</v>
      </c>
      <c r="B91" t="s">
        <v>103</v>
      </c>
      <c r="C91" s="47">
        <v>183261746.66999999</v>
      </c>
      <c r="D91" s="47">
        <v>176043944.927953</v>
      </c>
      <c r="E91" t="s">
        <v>104</v>
      </c>
    </row>
    <row r="92" spans="1:5" x14ac:dyDescent="0.35">
      <c r="A92">
        <v>2017</v>
      </c>
      <c r="B92" t="s">
        <v>145</v>
      </c>
      <c r="C92" s="47">
        <v>265506463.11000001</v>
      </c>
      <c r="D92" s="47">
        <v>255049436.224783</v>
      </c>
      <c r="E92" t="s">
        <v>104</v>
      </c>
    </row>
    <row r="93" spans="1:5" x14ac:dyDescent="0.35">
      <c r="A93">
        <v>2017</v>
      </c>
      <c r="B93" t="s">
        <v>150</v>
      </c>
      <c r="C93" s="47">
        <v>679966934.73000002</v>
      </c>
      <c r="D93" s="47">
        <v>653186296.57060504</v>
      </c>
      <c r="E93" t="s">
        <v>104</v>
      </c>
    </row>
    <row r="94" spans="1:5" x14ac:dyDescent="0.35">
      <c r="A94">
        <v>2017</v>
      </c>
      <c r="B94" t="s">
        <v>146</v>
      </c>
      <c r="C94" s="47">
        <v>1736907622.51</v>
      </c>
      <c r="D94" s="47">
        <v>1668499157.0701201</v>
      </c>
      <c r="E94" t="s">
        <v>104</v>
      </c>
    </row>
    <row r="95" spans="1:5" x14ac:dyDescent="0.35">
      <c r="A95">
        <v>2017</v>
      </c>
      <c r="B95" t="s">
        <v>147</v>
      </c>
      <c r="C95" s="47">
        <v>898155270.41999996</v>
      </c>
      <c r="D95" s="47">
        <v>862781239.59654105</v>
      </c>
      <c r="E95" t="s">
        <v>104</v>
      </c>
    </row>
    <row r="96" spans="1:5" x14ac:dyDescent="0.35">
      <c r="A96">
        <v>2017</v>
      </c>
      <c r="B96" t="s">
        <v>148</v>
      </c>
      <c r="C96" s="47">
        <v>1117194132.97</v>
      </c>
      <c r="D96" s="47">
        <v>1073193211.30643</v>
      </c>
      <c r="E96" t="s">
        <v>104</v>
      </c>
    </row>
    <row r="97" spans="1:5" x14ac:dyDescent="0.35">
      <c r="A97">
        <v>2017</v>
      </c>
      <c r="B97" t="s">
        <v>149</v>
      </c>
      <c r="C97" s="47">
        <v>3272692435.8600001</v>
      </c>
      <c r="D97" s="47">
        <v>3143796768.3573399</v>
      </c>
      <c r="E97" t="s">
        <v>104</v>
      </c>
    </row>
    <row r="98" spans="1:5" x14ac:dyDescent="0.35">
      <c r="A98">
        <v>2018</v>
      </c>
      <c r="B98" t="s">
        <v>103</v>
      </c>
      <c r="C98" s="47">
        <v>152224993.56</v>
      </c>
      <c r="D98" s="47">
        <v>141868586.72879699</v>
      </c>
      <c r="E98" t="s">
        <v>104</v>
      </c>
    </row>
    <row r="99" spans="1:5" x14ac:dyDescent="0.35">
      <c r="A99">
        <v>2018</v>
      </c>
      <c r="B99" t="s">
        <v>145</v>
      </c>
      <c r="C99" s="47">
        <v>277402822.70999998</v>
      </c>
      <c r="D99" s="47">
        <v>258530123.68126699</v>
      </c>
      <c r="E99" t="s">
        <v>104</v>
      </c>
    </row>
    <row r="100" spans="1:5" x14ac:dyDescent="0.35">
      <c r="A100">
        <v>2018</v>
      </c>
      <c r="B100" t="s">
        <v>150</v>
      </c>
      <c r="C100" s="47">
        <v>652187496.61000001</v>
      </c>
      <c r="D100" s="47">
        <v>607816865.43336403</v>
      </c>
      <c r="E100" t="s">
        <v>104</v>
      </c>
    </row>
    <row r="101" spans="1:5" x14ac:dyDescent="0.35">
      <c r="A101">
        <v>2018</v>
      </c>
      <c r="B101" t="s">
        <v>146</v>
      </c>
      <c r="C101" s="47">
        <v>1769118941.03</v>
      </c>
      <c r="D101" s="47">
        <v>1648759497.69804</v>
      </c>
      <c r="E101" t="s">
        <v>104</v>
      </c>
    </row>
    <row r="102" spans="1:5" x14ac:dyDescent="0.35">
      <c r="A102">
        <v>2018</v>
      </c>
      <c r="B102" t="s">
        <v>147</v>
      </c>
      <c r="C102" s="47">
        <v>1053121751.89</v>
      </c>
      <c r="D102" s="47">
        <v>981474139.692451</v>
      </c>
      <c r="E102" t="s">
        <v>104</v>
      </c>
    </row>
    <row r="103" spans="1:5" x14ac:dyDescent="0.35">
      <c r="A103">
        <v>2018</v>
      </c>
      <c r="B103" t="s">
        <v>148</v>
      </c>
      <c r="C103" s="47">
        <v>1154687187.3</v>
      </c>
      <c r="D103" s="47">
        <v>1076129717.89375</v>
      </c>
      <c r="E103" t="s">
        <v>104</v>
      </c>
    </row>
    <row r="104" spans="1:5" x14ac:dyDescent="0.35">
      <c r="A104">
        <v>2018</v>
      </c>
      <c r="B104" t="s">
        <v>149</v>
      </c>
      <c r="C104" s="47">
        <v>3282161827.46</v>
      </c>
      <c r="D104" s="47">
        <v>3058864704.0633702</v>
      </c>
      <c r="E104" t="s">
        <v>104</v>
      </c>
    </row>
    <row r="105" spans="1:5" x14ac:dyDescent="0.35">
      <c r="A105">
        <v>2019</v>
      </c>
      <c r="B105" t="s">
        <v>103</v>
      </c>
      <c r="C105" s="47">
        <v>114703699.3</v>
      </c>
      <c r="D105" s="47">
        <v>103898278.351449</v>
      </c>
      <c r="E105" t="s">
        <v>104</v>
      </c>
    </row>
    <row r="106" spans="1:5" x14ac:dyDescent="0.35">
      <c r="A106">
        <v>2019</v>
      </c>
      <c r="B106" t="s">
        <v>145</v>
      </c>
      <c r="C106" s="47">
        <v>293954409.98000002</v>
      </c>
      <c r="D106" s="47">
        <v>266263052.51811501</v>
      </c>
      <c r="E106" t="s">
        <v>104</v>
      </c>
    </row>
    <row r="107" spans="1:5" x14ac:dyDescent="0.35">
      <c r="A107">
        <v>2019</v>
      </c>
      <c r="B107" t="s">
        <v>150</v>
      </c>
      <c r="C107" s="47">
        <v>617041666.32000005</v>
      </c>
      <c r="D107" s="47">
        <v>558914552.826087</v>
      </c>
      <c r="E107" t="s">
        <v>104</v>
      </c>
    </row>
    <row r="108" spans="1:5" x14ac:dyDescent="0.35">
      <c r="A108">
        <v>2019</v>
      </c>
      <c r="B108" t="s">
        <v>146</v>
      </c>
      <c r="C108" s="47">
        <v>1922624570.9000001</v>
      </c>
      <c r="D108" s="47">
        <v>1741507763.4963701</v>
      </c>
      <c r="E108" t="s">
        <v>104</v>
      </c>
    </row>
    <row r="109" spans="1:5" x14ac:dyDescent="0.35">
      <c r="A109">
        <v>2019</v>
      </c>
      <c r="B109" t="s">
        <v>147</v>
      </c>
      <c r="C109" s="47">
        <v>1094601141.4400001</v>
      </c>
      <c r="D109" s="47">
        <v>991486541.15942001</v>
      </c>
      <c r="E109" t="s">
        <v>104</v>
      </c>
    </row>
    <row r="110" spans="1:5" x14ac:dyDescent="0.35">
      <c r="A110">
        <v>2019</v>
      </c>
      <c r="B110" t="s">
        <v>148</v>
      </c>
      <c r="C110" s="47">
        <v>1229021060.22</v>
      </c>
      <c r="D110" s="47">
        <v>1113243713.9673901</v>
      </c>
      <c r="E110" t="s">
        <v>104</v>
      </c>
    </row>
    <row r="111" spans="1:5" x14ac:dyDescent="0.35">
      <c r="A111">
        <v>2019</v>
      </c>
      <c r="B111" t="s">
        <v>149</v>
      </c>
      <c r="C111" s="47">
        <v>3199480699.9200001</v>
      </c>
      <c r="D111" s="47">
        <v>2898080344.1304302</v>
      </c>
      <c r="E111" t="s">
        <v>104</v>
      </c>
    </row>
    <row r="112" spans="1:5" x14ac:dyDescent="0.35">
      <c r="A112">
        <v>2020</v>
      </c>
      <c r="B112" t="s">
        <v>103</v>
      </c>
      <c r="C112" s="47">
        <v>105688078</v>
      </c>
      <c r="D112" s="47">
        <v>94280176.628010705</v>
      </c>
      <c r="E112" t="s">
        <v>104</v>
      </c>
    </row>
    <row r="113" spans="1:5" x14ac:dyDescent="0.35">
      <c r="A113">
        <v>2020</v>
      </c>
      <c r="B113" t="s">
        <v>145</v>
      </c>
      <c r="C113" s="47">
        <v>299126953.27999997</v>
      </c>
      <c r="D113" s="47">
        <v>266839387.40410301</v>
      </c>
      <c r="E113" t="s">
        <v>104</v>
      </c>
    </row>
    <row r="114" spans="1:5" x14ac:dyDescent="0.35">
      <c r="A114">
        <v>2020</v>
      </c>
      <c r="B114" t="s">
        <v>150</v>
      </c>
      <c r="C114" s="47">
        <v>486100438.62</v>
      </c>
      <c r="D114" s="47">
        <v>433631078.16235501</v>
      </c>
      <c r="E114" t="s">
        <v>104</v>
      </c>
    </row>
    <row r="115" spans="1:5" x14ac:dyDescent="0.35">
      <c r="A115">
        <v>2020</v>
      </c>
      <c r="B115" t="s">
        <v>146</v>
      </c>
      <c r="C115" s="47">
        <v>1945029232.5899999</v>
      </c>
      <c r="D115" s="47">
        <v>1735084061.18644</v>
      </c>
      <c r="E115" t="s">
        <v>104</v>
      </c>
    </row>
    <row r="116" spans="1:5" x14ac:dyDescent="0.35">
      <c r="A116">
        <v>2020</v>
      </c>
      <c r="B116" t="s">
        <v>147</v>
      </c>
      <c r="C116" s="47">
        <v>1270500237.0999999</v>
      </c>
      <c r="D116" s="47">
        <v>1133363280.19625</v>
      </c>
      <c r="E116" t="s">
        <v>104</v>
      </c>
    </row>
    <row r="117" spans="1:5" x14ac:dyDescent="0.35">
      <c r="A117">
        <v>2020</v>
      </c>
      <c r="B117" t="s">
        <v>148</v>
      </c>
      <c r="C117" s="47">
        <v>1311731863.4300001</v>
      </c>
      <c r="D117" s="47">
        <v>1170144391.99821</v>
      </c>
      <c r="E117" t="s">
        <v>104</v>
      </c>
    </row>
    <row r="118" spans="1:5" x14ac:dyDescent="0.35">
      <c r="A118">
        <v>2020</v>
      </c>
      <c r="B118" t="s">
        <v>149</v>
      </c>
      <c r="C118" s="47">
        <v>3076572817.8800001</v>
      </c>
      <c r="D118" s="47">
        <v>2744489578.8403201</v>
      </c>
      <c r="E118" t="s">
        <v>104</v>
      </c>
    </row>
    <row r="119" spans="1:5" x14ac:dyDescent="0.35">
      <c r="A119">
        <v>2021</v>
      </c>
      <c r="B119" t="s">
        <v>103</v>
      </c>
      <c r="C119" s="47">
        <v>96639099</v>
      </c>
      <c r="D119" s="47">
        <v>84548643.044619396</v>
      </c>
      <c r="E119" t="s">
        <v>104</v>
      </c>
    </row>
    <row r="120" spans="1:5" x14ac:dyDescent="0.35">
      <c r="A120">
        <v>2021</v>
      </c>
      <c r="B120" t="s">
        <v>145</v>
      </c>
      <c r="C120" s="47">
        <v>351728387.48000002</v>
      </c>
      <c r="D120" s="47">
        <v>307723873.56080401</v>
      </c>
      <c r="E120" t="s">
        <v>104</v>
      </c>
    </row>
    <row r="121" spans="1:5" x14ac:dyDescent="0.35">
      <c r="A121">
        <v>2021</v>
      </c>
      <c r="B121" t="s">
        <v>150</v>
      </c>
      <c r="C121" s="47">
        <v>517621421.02999997</v>
      </c>
      <c r="D121" s="47">
        <v>452862135.63429499</v>
      </c>
      <c r="E121" t="s">
        <v>104</v>
      </c>
    </row>
    <row r="122" spans="1:5" x14ac:dyDescent="0.35">
      <c r="A122">
        <v>2021</v>
      </c>
      <c r="B122" t="s">
        <v>146</v>
      </c>
      <c r="C122" s="47">
        <v>2136008692.27</v>
      </c>
      <c r="D122" s="47">
        <v>1868774008.9851201</v>
      </c>
      <c r="E122" t="s">
        <v>104</v>
      </c>
    </row>
    <row r="123" spans="1:5" x14ac:dyDescent="0.35">
      <c r="A123">
        <v>2021</v>
      </c>
      <c r="B123" t="s">
        <v>147</v>
      </c>
      <c r="C123" s="47">
        <v>1173791059.0999999</v>
      </c>
      <c r="D123" s="47">
        <v>1026938809.36132</v>
      </c>
      <c r="E123" t="s">
        <v>104</v>
      </c>
    </row>
    <row r="124" spans="1:5" x14ac:dyDescent="0.35">
      <c r="A124">
        <v>2021</v>
      </c>
      <c r="B124" t="s">
        <v>148</v>
      </c>
      <c r="C124" s="47">
        <v>1654229924.9200001</v>
      </c>
      <c r="D124" s="47">
        <v>1447270275.52056</v>
      </c>
      <c r="E124" t="s">
        <v>104</v>
      </c>
    </row>
    <row r="125" spans="1:5" x14ac:dyDescent="0.35">
      <c r="A125">
        <v>2021</v>
      </c>
      <c r="B125" t="s">
        <v>149</v>
      </c>
      <c r="C125" s="47">
        <v>3680801865.8299999</v>
      </c>
      <c r="D125" s="47">
        <v>3220299095.2143402</v>
      </c>
      <c r="E125" t="s">
        <v>104</v>
      </c>
    </row>
    <row r="126" spans="1:5" x14ac:dyDescent="0.35">
      <c r="A126">
        <v>2022</v>
      </c>
      <c r="B126" t="s">
        <v>103</v>
      </c>
      <c r="C126" s="47">
        <v>76708802.629999995</v>
      </c>
      <c r="D126" s="47">
        <v>62062138.050161801</v>
      </c>
      <c r="E126" t="s">
        <v>104</v>
      </c>
    </row>
    <row r="127" spans="1:5" x14ac:dyDescent="0.35">
      <c r="A127">
        <v>2022</v>
      </c>
      <c r="B127" t="s">
        <v>145</v>
      </c>
      <c r="C127" s="47">
        <v>437385803.72000003</v>
      </c>
      <c r="D127" s="47">
        <v>353872009.48220003</v>
      </c>
      <c r="E127" t="s">
        <v>104</v>
      </c>
    </row>
    <row r="128" spans="1:5" x14ac:dyDescent="0.35">
      <c r="A128">
        <v>2022</v>
      </c>
      <c r="B128" t="s">
        <v>150</v>
      </c>
      <c r="C128" s="47">
        <v>493109508.26999998</v>
      </c>
      <c r="D128" s="47">
        <v>398955912.83980501</v>
      </c>
      <c r="E128" t="s">
        <v>104</v>
      </c>
    </row>
    <row r="129" spans="1:5" x14ac:dyDescent="0.35">
      <c r="A129">
        <v>2022</v>
      </c>
      <c r="B129" t="s">
        <v>146</v>
      </c>
      <c r="C129" s="47">
        <v>2355800438.8099999</v>
      </c>
      <c r="D129" s="47">
        <v>1905987410.0404501</v>
      </c>
      <c r="E129" t="s">
        <v>104</v>
      </c>
    </row>
    <row r="130" spans="1:5" x14ac:dyDescent="0.35">
      <c r="A130">
        <v>2022</v>
      </c>
      <c r="B130" t="s">
        <v>147</v>
      </c>
      <c r="C130" s="47">
        <v>1239495346.5999999</v>
      </c>
      <c r="D130" s="47">
        <v>1002827950.32362</v>
      </c>
      <c r="E130" t="s">
        <v>104</v>
      </c>
    </row>
    <row r="131" spans="1:5" x14ac:dyDescent="0.35">
      <c r="A131">
        <v>2022</v>
      </c>
      <c r="B131" t="s">
        <v>148</v>
      </c>
      <c r="C131" s="47">
        <v>1878571166.5699999</v>
      </c>
      <c r="D131" s="47">
        <v>1519879584.60355</v>
      </c>
      <c r="E131" t="s">
        <v>104</v>
      </c>
    </row>
    <row r="132" spans="1:5" x14ac:dyDescent="0.35">
      <c r="A132">
        <v>2022</v>
      </c>
      <c r="B132" t="s">
        <v>149</v>
      </c>
      <c r="C132" s="47">
        <v>3588010394.8299999</v>
      </c>
      <c r="D132" s="47">
        <v>2902921031.4158502</v>
      </c>
      <c r="E132" t="s">
        <v>104</v>
      </c>
    </row>
    <row r="133" spans="1:5" x14ac:dyDescent="0.35">
      <c r="A133">
        <v>2023</v>
      </c>
      <c r="B133" t="s">
        <v>103</v>
      </c>
      <c r="C133" s="47">
        <v>19543998.25</v>
      </c>
      <c r="D133" s="47">
        <v>14930479.946524</v>
      </c>
      <c r="E133" t="s">
        <v>104</v>
      </c>
    </row>
    <row r="134" spans="1:5" x14ac:dyDescent="0.35">
      <c r="A134">
        <v>2023</v>
      </c>
      <c r="B134" t="s">
        <v>145</v>
      </c>
      <c r="C134" s="47">
        <v>422463511.85000002</v>
      </c>
      <c r="D134" s="47">
        <v>322737594.99618</v>
      </c>
      <c r="E134" t="s">
        <v>104</v>
      </c>
    </row>
    <row r="135" spans="1:5" x14ac:dyDescent="0.35">
      <c r="A135">
        <v>2023</v>
      </c>
      <c r="B135" t="s">
        <v>150</v>
      </c>
      <c r="C135" s="47">
        <v>490666832.48000002</v>
      </c>
      <c r="D135" s="47">
        <v>374840972.10083997</v>
      </c>
      <c r="E135" t="s">
        <v>104</v>
      </c>
    </row>
    <row r="136" spans="1:5" x14ac:dyDescent="0.35">
      <c r="A136">
        <v>2023</v>
      </c>
      <c r="B136" t="s">
        <v>146</v>
      </c>
      <c r="C136" s="47">
        <v>2366567395.25</v>
      </c>
      <c r="D136" s="47">
        <v>1807920088.0443001</v>
      </c>
      <c r="E136" t="s">
        <v>104</v>
      </c>
    </row>
    <row r="137" spans="1:5" x14ac:dyDescent="0.35">
      <c r="A137">
        <v>2023</v>
      </c>
      <c r="B137" t="s">
        <v>147</v>
      </c>
      <c r="C137" s="47">
        <v>1145914838.6700001</v>
      </c>
      <c r="D137" s="47">
        <v>875412405.40106905</v>
      </c>
      <c r="E137" t="s">
        <v>104</v>
      </c>
    </row>
    <row r="138" spans="1:5" x14ac:dyDescent="0.35">
      <c r="A138">
        <v>2023</v>
      </c>
      <c r="B138" t="s">
        <v>148</v>
      </c>
      <c r="C138" s="47">
        <v>1781293902</v>
      </c>
      <c r="D138" s="47">
        <v>1360805119.93888</v>
      </c>
      <c r="E138" t="s">
        <v>104</v>
      </c>
    </row>
    <row r="139" spans="1:5" x14ac:dyDescent="0.35">
      <c r="A139">
        <v>2023</v>
      </c>
      <c r="B139" t="s">
        <v>149</v>
      </c>
      <c r="C139" s="47">
        <v>3431114405.23</v>
      </c>
      <c r="D139" s="47">
        <v>2621172196.50878</v>
      </c>
      <c r="E139" t="s">
        <v>104</v>
      </c>
    </row>
    <row r="140" spans="1:5" x14ac:dyDescent="0.35">
      <c r="A140">
        <v>2024</v>
      </c>
      <c r="B140" t="s">
        <v>103</v>
      </c>
      <c r="C140" s="47">
        <v>20349998.75</v>
      </c>
      <c r="D140" s="47">
        <v>14854013.6861313</v>
      </c>
      <c r="E140" t="s">
        <v>104</v>
      </c>
    </row>
    <row r="141" spans="1:5" x14ac:dyDescent="0.35">
      <c r="A141">
        <v>2024</v>
      </c>
      <c r="B141" t="s">
        <v>145</v>
      </c>
      <c r="C141" s="47">
        <v>346597698.29000002</v>
      </c>
      <c r="D141" s="47">
        <v>252991020.64963499</v>
      </c>
      <c r="E141" t="s">
        <v>104</v>
      </c>
    </row>
    <row r="142" spans="1:5" x14ac:dyDescent="0.35">
      <c r="A142">
        <v>2024</v>
      </c>
      <c r="B142" t="s">
        <v>150</v>
      </c>
      <c r="C142" s="47">
        <v>345195321.30000001</v>
      </c>
      <c r="D142" s="47">
        <v>251967387.81021801</v>
      </c>
      <c r="E142" t="s">
        <v>104</v>
      </c>
    </row>
    <row r="143" spans="1:5" x14ac:dyDescent="0.35">
      <c r="A143">
        <v>2024</v>
      </c>
      <c r="B143" t="s">
        <v>146</v>
      </c>
      <c r="C143" s="47">
        <v>1869444428.49</v>
      </c>
      <c r="D143" s="47">
        <v>1364557977</v>
      </c>
      <c r="E143" t="s">
        <v>104</v>
      </c>
    </row>
    <row r="144" spans="1:5" x14ac:dyDescent="0.35">
      <c r="A144">
        <v>2024</v>
      </c>
      <c r="B144" t="s">
        <v>147</v>
      </c>
      <c r="C144" s="47">
        <v>814975861.47000003</v>
      </c>
      <c r="D144" s="47">
        <v>594872891.58394098</v>
      </c>
      <c r="E144" t="s">
        <v>104</v>
      </c>
    </row>
    <row r="145" spans="1:5" x14ac:dyDescent="0.35">
      <c r="A145">
        <v>2024</v>
      </c>
      <c r="B145" t="s">
        <v>148</v>
      </c>
      <c r="C145" s="47">
        <v>1406302784.6500001</v>
      </c>
      <c r="D145" s="47">
        <v>1026498382.9562</v>
      </c>
      <c r="E145" t="s">
        <v>104</v>
      </c>
    </row>
    <row r="146" spans="1:5" x14ac:dyDescent="0.35">
      <c r="A146">
        <v>2024</v>
      </c>
      <c r="B146" t="s">
        <v>149</v>
      </c>
      <c r="C146" s="47">
        <v>2285021122.0300002</v>
      </c>
      <c r="D146" s="47">
        <v>1667898629.2189701</v>
      </c>
      <c r="E146" t="s">
        <v>104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F6F7-7AC2-47F5-974F-55DC0A7596E0}">
  <dimension ref="A1:D112"/>
  <sheetViews>
    <sheetView workbookViewId="0">
      <selection activeCell="F4" sqref="F4"/>
    </sheetView>
  </sheetViews>
  <sheetFormatPr defaultRowHeight="14.5" x14ac:dyDescent="0.35"/>
  <cols>
    <col min="1" max="1" width="16.7265625" customWidth="1"/>
    <col min="2" max="2" width="27.08984375" customWidth="1"/>
    <col min="3" max="3" width="15.81640625" style="47" customWidth="1"/>
    <col min="4" max="4" width="16.7265625" customWidth="1"/>
  </cols>
  <sheetData>
    <row r="1" spans="1:4" x14ac:dyDescent="0.35">
      <c r="A1" s="1" t="s">
        <v>179</v>
      </c>
    </row>
    <row r="2" spans="1:4" x14ac:dyDescent="0.35">
      <c r="A2" t="s">
        <v>174</v>
      </c>
    </row>
    <row r="4" spans="1:4" x14ac:dyDescent="0.35">
      <c r="A4" s="2" t="s">
        <v>142</v>
      </c>
      <c r="B4" s="2" t="s">
        <v>143</v>
      </c>
      <c r="C4" s="48" t="s">
        <v>144</v>
      </c>
      <c r="D4" s="2" t="s">
        <v>94</v>
      </c>
    </row>
    <row r="5" spans="1:4" x14ac:dyDescent="0.35">
      <c r="A5" t="s">
        <v>102</v>
      </c>
      <c r="B5" t="s">
        <v>103</v>
      </c>
      <c r="C5" s="47">
        <v>20473042.719999999</v>
      </c>
      <c r="D5" t="s">
        <v>96</v>
      </c>
    </row>
    <row r="6" spans="1:4" x14ac:dyDescent="0.35">
      <c r="A6" t="s">
        <v>102</v>
      </c>
      <c r="B6" t="s">
        <v>145</v>
      </c>
      <c r="C6" s="47">
        <v>17040177.629999999</v>
      </c>
      <c r="D6" t="s">
        <v>96</v>
      </c>
    </row>
    <row r="7" spans="1:4" x14ac:dyDescent="0.35">
      <c r="A7" t="s">
        <v>102</v>
      </c>
      <c r="B7" t="s">
        <v>146</v>
      </c>
      <c r="C7" s="47">
        <v>883196335.03999996</v>
      </c>
      <c r="D7" t="s">
        <v>96</v>
      </c>
    </row>
    <row r="8" spans="1:4" x14ac:dyDescent="0.35">
      <c r="A8" t="s">
        <v>102</v>
      </c>
      <c r="B8" t="s">
        <v>147</v>
      </c>
      <c r="C8" s="47">
        <v>65522976.579999998</v>
      </c>
      <c r="D8" t="s">
        <v>96</v>
      </c>
    </row>
    <row r="9" spans="1:4" x14ac:dyDescent="0.35">
      <c r="A9" t="s">
        <v>102</v>
      </c>
      <c r="B9" t="s">
        <v>148</v>
      </c>
      <c r="C9" s="47">
        <v>78748167.010000005</v>
      </c>
      <c r="D9" t="s">
        <v>96</v>
      </c>
    </row>
    <row r="10" spans="1:4" x14ac:dyDescent="0.35">
      <c r="A10" t="s">
        <v>102</v>
      </c>
      <c r="B10" t="s">
        <v>149</v>
      </c>
      <c r="C10" s="47">
        <v>4547093.32</v>
      </c>
      <c r="D10" t="s">
        <v>96</v>
      </c>
    </row>
    <row r="11" spans="1:4" x14ac:dyDescent="0.35">
      <c r="A11" t="s">
        <v>101</v>
      </c>
      <c r="B11" t="s">
        <v>103</v>
      </c>
      <c r="C11" s="47">
        <v>278800828.39999998</v>
      </c>
      <c r="D11" t="s">
        <v>96</v>
      </c>
    </row>
    <row r="12" spans="1:4" x14ac:dyDescent="0.35">
      <c r="A12" t="s">
        <v>101</v>
      </c>
      <c r="B12" t="s">
        <v>145</v>
      </c>
      <c r="C12" s="47">
        <v>2636798307.23</v>
      </c>
      <c r="D12" t="s">
        <v>96</v>
      </c>
    </row>
    <row r="13" spans="1:4" x14ac:dyDescent="0.35">
      <c r="A13" t="s">
        <v>101</v>
      </c>
      <c r="B13" t="s">
        <v>150</v>
      </c>
      <c r="C13" s="47">
        <v>1277718946.22</v>
      </c>
      <c r="D13" t="s">
        <v>96</v>
      </c>
    </row>
    <row r="14" spans="1:4" x14ac:dyDescent="0.35">
      <c r="A14" t="s">
        <v>101</v>
      </c>
      <c r="B14" t="s">
        <v>146</v>
      </c>
      <c r="C14" s="47">
        <v>10121250250.01</v>
      </c>
      <c r="D14" t="s">
        <v>96</v>
      </c>
    </row>
    <row r="15" spans="1:4" x14ac:dyDescent="0.35">
      <c r="A15" t="s">
        <v>101</v>
      </c>
      <c r="B15" t="s">
        <v>147</v>
      </c>
      <c r="C15" s="47">
        <v>6138275685.5799999</v>
      </c>
      <c r="D15" t="s">
        <v>96</v>
      </c>
    </row>
    <row r="16" spans="1:4" x14ac:dyDescent="0.35">
      <c r="A16" t="s">
        <v>101</v>
      </c>
      <c r="B16" t="s">
        <v>148</v>
      </c>
      <c r="C16" s="47">
        <v>6857845497.0500002</v>
      </c>
      <c r="D16" t="s">
        <v>96</v>
      </c>
    </row>
    <row r="17" spans="1:4" x14ac:dyDescent="0.35">
      <c r="A17" t="s">
        <v>101</v>
      </c>
      <c r="B17" t="s">
        <v>149</v>
      </c>
      <c r="C17" s="47">
        <v>8291620037.46</v>
      </c>
      <c r="D17" t="s">
        <v>96</v>
      </c>
    </row>
    <row r="18" spans="1:4" x14ac:dyDescent="0.35">
      <c r="A18" t="s">
        <v>100</v>
      </c>
      <c r="B18" t="s">
        <v>103</v>
      </c>
      <c r="C18" s="47">
        <v>554959840.34000003</v>
      </c>
      <c r="D18" t="s">
        <v>96</v>
      </c>
    </row>
    <row r="19" spans="1:4" x14ac:dyDescent="0.35">
      <c r="A19" t="s">
        <v>100</v>
      </c>
      <c r="B19" t="s">
        <v>145</v>
      </c>
      <c r="C19" s="47">
        <v>31115791.699999999</v>
      </c>
      <c r="D19" t="s">
        <v>96</v>
      </c>
    </row>
    <row r="20" spans="1:4" x14ac:dyDescent="0.35">
      <c r="A20" t="s">
        <v>100</v>
      </c>
      <c r="B20" t="s">
        <v>150</v>
      </c>
      <c r="C20" s="47">
        <v>132782746</v>
      </c>
      <c r="D20" t="s">
        <v>96</v>
      </c>
    </row>
    <row r="21" spans="1:4" x14ac:dyDescent="0.35">
      <c r="A21" t="s">
        <v>100</v>
      </c>
      <c r="B21" t="s">
        <v>146</v>
      </c>
      <c r="C21" s="47">
        <v>486300011.89999998</v>
      </c>
      <c r="D21" t="s">
        <v>96</v>
      </c>
    </row>
    <row r="22" spans="1:4" x14ac:dyDescent="0.35">
      <c r="A22" t="s">
        <v>100</v>
      </c>
      <c r="B22" t="s">
        <v>147</v>
      </c>
      <c r="C22" s="47">
        <v>144683991.05000001</v>
      </c>
      <c r="D22" t="s">
        <v>96</v>
      </c>
    </row>
    <row r="23" spans="1:4" x14ac:dyDescent="0.35">
      <c r="A23" t="s">
        <v>100</v>
      </c>
      <c r="B23" t="s">
        <v>148</v>
      </c>
      <c r="C23" s="47">
        <v>240563716.37</v>
      </c>
      <c r="D23" t="s">
        <v>96</v>
      </c>
    </row>
    <row r="24" spans="1:4" x14ac:dyDescent="0.35">
      <c r="A24" t="s">
        <v>100</v>
      </c>
      <c r="B24" t="s">
        <v>149</v>
      </c>
      <c r="C24" s="47">
        <v>806527140.76999998</v>
      </c>
      <c r="D24" t="s">
        <v>96</v>
      </c>
    </row>
    <row r="25" spans="1:4" x14ac:dyDescent="0.35">
      <c r="A25" t="s">
        <v>99</v>
      </c>
      <c r="B25" t="s">
        <v>103</v>
      </c>
      <c r="C25" s="47">
        <v>3211656</v>
      </c>
      <c r="D25" t="s">
        <v>96</v>
      </c>
    </row>
    <row r="26" spans="1:4" x14ac:dyDescent="0.35">
      <c r="A26" t="s">
        <v>99</v>
      </c>
      <c r="B26" t="s">
        <v>145</v>
      </c>
      <c r="C26" s="47">
        <v>52180171.890000001</v>
      </c>
      <c r="D26" t="s">
        <v>96</v>
      </c>
    </row>
    <row r="27" spans="1:4" x14ac:dyDescent="0.35">
      <c r="A27" t="s">
        <v>99</v>
      </c>
      <c r="B27" t="s">
        <v>150</v>
      </c>
      <c r="C27" s="47">
        <v>27947746</v>
      </c>
      <c r="D27" t="s">
        <v>96</v>
      </c>
    </row>
    <row r="28" spans="1:4" x14ac:dyDescent="0.35">
      <c r="A28" t="s">
        <v>99</v>
      </c>
      <c r="B28" t="s">
        <v>146</v>
      </c>
      <c r="C28" s="47">
        <v>478497978.55000001</v>
      </c>
      <c r="D28" t="s">
        <v>96</v>
      </c>
    </row>
    <row r="29" spans="1:4" x14ac:dyDescent="0.35">
      <c r="A29" t="s">
        <v>99</v>
      </c>
      <c r="B29" t="s">
        <v>147</v>
      </c>
      <c r="C29" s="47">
        <v>360494706.98000002</v>
      </c>
      <c r="D29" t="s">
        <v>96</v>
      </c>
    </row>
    <row r="30" spans="1:4" x14ac:dyDescent="0.35">
      <c r="A30" t="s">
        <v>99</v>
      </c>
      <c r="B30" t="s">
        <v>148</v>
      </c>
      <c r="C30" s="47">
        <v>623832650.20000005</v>
      </c>
      <c r="D30" t="s">
        <v>96</v>
      </c>
    </row>
    <row r="31" spans="1:4" x14ac:dyDescent="0.35">
      <c r="A31" t="s">
        <v>99</v>
      </c>
      <c r="B31" t="s">
        <v>149</v>
      </c>
      <c r="C31" s="47">
        <v>944966277.83000004</v>
      </c>
      <c r="D31" t="s">
        <v>96</v>
      </c>
    </row>
    <row r="32" spans="1:4" x14ac:dyDescent="0.35">
      <c r="A32" t="s">
        <v>98</v>
      </c>
      <c r="B32" t="s">
        <v>103</v>
      </c>
      <c r="C32" s="47">
        <v>9751000</v>
      </c>
      <c r="D32" t="s">
        <v>96</v>
      </c>
    </row>
    <row r="33" spans="1:4" x14ac:dyDescent="0.35">
      <c r="A33" t="s">
        <v>98</v>
      </c>
      <c r="B33" t="s">
        <v>145</v>
      </c>
      <c r="C33" s="47">
        <v>82596190.510000005</v>
      </c>
      <c r="D33" t="s">
        <v>96</v>
      </c>
    </row>
    <row r="34" spans="1:4" x14ac:dyDescent="0.35">
      <c r="A34" t="s">
        <v>98</v>
      </c>
      <c r="B34" t="s">
        <v>150</v>
      </c>
      <c r="C34" s="47">
        <v>1056204924.91</v>
      </c>
      <c r="D34" t="s">
        <v>96</v>
      </c>
    </row>
    <row r="35" spans="1:4" x14ac:dyDescent="0.35">
      <c r="A35" t="s">
        <v>98</v>
      </c>
      <c r="B35" t="s">
        <v>146</v>
      </c>
      <c r="C35" s="47">
        <v>1395458801.3699999</v>
      </c>
      <c r="D35" t="s">
        <v>96</v>
      </c>
    </row>
    <row r="36" spans="1:4" x14ac:dyDescent="0.35">
      <c r="A36" t="s">
        <v>98</v>
      </c>
      <c r="B36" t="s">
        <v>147</v>
      </c>
      <c r="C36" s="47">
        <v>695376539.88999999</v>
      </c>
      <c r="D36" t="s">
        <v>96</v>
      </c>
    </row>
    <row r="37" spans="1:4" x14ac:dyDescent="0.35">
      <c r="A37" t="s">
        <v>98</v>
      </c>
      <c r="B37" t="s">
        <v>148</v>
      </c>
      <c r="C37" s="47">
        <v>363727228.63</v>
      </c>
      <c r="D37" t="s">
        <v>96</v>
      </c>
    </row>
    <row r="38" spans="1:4" x14ac:dyDescent="0.35">
      <c r="A38" t="s">
        <v>98</v>
      </c>
      <c r="B38" t="s">
        <v>149</v>
      </c>
      <c r="C38" s="47">
        <v>11468039043.040001</v>
      </c>
      <c r="D38" t="s">
        <v>96</v>
      </c>
    </row>
    <row r="39" spans="1:4" x14ac:dyDescent="0.35">
      <c r="A39" t="s">
        <v>97</v>
      </c>
      <c r="B39" t="s">
        <v>103</v>
      </c>
      <c r="C39" s="47">
        <v>232577857.66999999</v>
      </c>
      <c r="D39" t="s">
        <v>96</v>
      </c>
    </row>
    <row r="40" spans="1:4" x14ac:dyDescent="0.35">
      <c r="A40" t="s">
        <v>97</v>
      </c>
      <c r="B40" t="s">
        <v>145</v>
      </c>
      <c r="C40" s="47">
        <v>417722662.25</v>
      </c>
      <c r="D40" t="s">
        <v>96</v>
      </c>
    </row>
    <row r="41" spans="1:4" x14ac:dyDescent="0.35">
      <c r="A41" t="s">
        <v>97</v>
      </c>
      <c r="B41" t="s">
        <v>150</v>
      </c>
      <c r="C41" s="47">
        <v>5996130038.1599998</v>
      </c>
      <c r="D41" t="s">
        <v>96</v>
      </c>
    </row>
    <row r="42" spans="1:4" x14ac:dyDescent="0.35">
      <c r="A42" t="s">
        <v>97</v>
      </c>
      <c r="B42" t="s">
        <v>146</v>
      </c>
      <c r="C42" s="47">
        <v>8956098199.9500008</v>
      </c>
      <c r="D42" t="s">
        <v>96</v>
      </c>
    </row>
    <row r="43" spans="1:4" x14ac:dyDescent="0.35">
      <c r="A43" t="s">
        <v>97</v>
      </c>
      <c r="B43" t="s">
        <v>147</v>
      </c>
      <c r="C43" s="47">
        <v>1273047114</v>
      </c>
      <c r="D43" t="s">
        <v>96</v>
      </c>
    </row>
    <row r="44" spans="1:4" x14ac:dyDescent="0.35">
      <c r="A44" t="s">
        <v>97</v>
      </c>
      <c r="B44" t="s">
        <v>148</v>
      </c>
      <c r="C44" s="47">
        <v>8165406031.5</v>
      </c>
      <c r="D44" t="s">
        <v>96</v>
      </c>
    </row>
    <row r="45" spans="1:4" x14ac:dyDescent="0.35">
      <c r="A45" t="s">
        <v>97</v>
      </c>
      <c r="B45" t="s">
        <v>149</v>
      </c>
      <c r="C45" s="47">
        <v>15438705496.870001</v>
      </c>
      <c r="D45" t="s">
        <v>96</v>
      </c>
    </row>
    <row r="46" spans="1:4" x14ac:dyDescent="0.35">
      <c r="A46" t="s">
        <v>95</v>
      </c>
      <c r="B46" t="s">
        <v>103</v>
      </c>
      <c r="C46" s="47">
        <v>8933333</v>
      </c>
      <c r="D46" t="s">
        <v>96</v>
      </c>
    </row>
    <row r="47" spans="1:4" x14ac:dyDescent="0.35">
      <c r="A47" t="s">
        <v>95</v>
      </c>
      <c r="B47" t="s">
        <v>145</v>
      </c>
      <c r="C47" s="47">
        <v>3020000</v>
      </c>
      <c r="D47" t="s">
        <v>96</v>
      </c>
    </row>
    <row r="48" spans="1:4" x14ac:dyDescent="0.35">
      <c r="A48" t="s">
        <v>95</v>
      </c>
      <c r="B48" t="s">
        <v>150</v>
      </c>
      <c r="C48" s="47">
        <v>3520850</v>
      </c>
      <c r="D48" t="s">
        <v>96</v>
      </c>
    </row>
    <row r="49" spans="1:4" x14ac:dyDescent="0.35">
      <c r="A49" t="s">
        <v>95</v>
      </c>
      <c r="B49" t="s">
        <v>146</v>
      </c>
      <c r="C49" s="47">
        <v>365803824</v>
      </c>
      <c r="D49" t="s">
        <v>96</v>
      </c>
    </row>
    <row r="50" spans="1:4" x14ac:dyDescent="0.35">
      <c r="A50" t="s">
        <v>95</v>
      </c>
      <c r="B50" t="s">
        <v>147</v>
      </c>
      <c r="C50" s="47">
        <v>1845105281.8599999</v>
      </c>
      <c r="D50" t="s">
        <v>96</v>
      </c>
    </row>
    <row r="51" spans="1:4" x14ac:dyDescent="0.35">
      <c r="A51" t="s">
        <v>95</v>
      </c>
      <c r="B51" t="s">
        <v>148</v>
      </c>
      <c r="C51" s="47">
        <v>81844711.799999997</v>
      </c>
      <c r="D51" t="s">
        <v>96</v>
      </c>
    </row>
    <row r="52" spans="1:4" x14ac:dyDescent="0.35">
      <c r="A52" t="s">
        <v>95</v>
      </c>
      <c r="B52" t="s">
        <v>149</v>
      </c>
      <c r="C52" s="47">
        <v>529807439.88999999</v>
      </c>
      <c r="D52" t="s">
        <v>96</v>
      </c>
    </row>
    <row r="53" spans="1:4" x14ac:dyDescent="0.35">
      <c r="A53" t="s">
        <v>103</v>
      </c>
      <c r="B53" t="s">
        <v>145</v>
      </c>
      <c r="C53" s="47">
        <v>0</v>
      </c>
      <c r="D53" t="s">
        <v>96</v>
      </c>
    </row>
    <row r="54" spans="1:4" x14ac:dyDescent="0.35">
      <c r="A54" t="s">
        <v>103</v>
      </c>
      <c r="B54" t="s">
        <v>150</v>
      </c>
      <c r="C54" s="47">
        <v>100000</v>
      </c>
      <c r="D54" t="s">
        <v>96</v>
      </c>
    </row>
    <row r="55" spans="1:4" x14ac:dyDescent="0.35">
      <c r="A55" t="s">
        <v>103</v>
      </c>
      <c r="B55" t="s">
        <v>146</v>
      </c>
      <c r="C55" s="47">
        <v>10931824</v>
      </c>
      <c r="D55" t="s">
        <v>96</v>
      </c>
    </row>
    <row r="56" spans="1:4" x14ac:dyDescent="0.35">
      <c r="A56" t="s">
        <v>103</v>
      </c>
      <c r="B56" t="s">
        <v>147</v>
      </c>
      <c r="C56" s="47">
        <v>200000</v>
      </c>
      <c r="D56" t="s">
        <v>96</v>
      </c>
    </row>
    <row r="57" spans="1:4" x14ac:dyDescent="0.35">
      <c r="A57" t="s">
        <v>103</v>
      </c>
      <c r="B57" t="s">
        <v>148</v>
      </c>
      <c r="C57" s="47">
        <v>3154936</v>
      </c>
      <c r="D57" t="s">
        <v>96</v>
      </c>
    </row>
    <row r="58" spans="1:4" x14ac:dyDescent="0.35">
      <c r="A58" t="s">
        <v>103</v>
      </c>
      <c r="B58" t="s">
        <v>149</v>
      </c>
      <c r="C58" s="47">
        <v>40280602.600000001</v>
      </c>
      <c r="D58" t="s">
        <v>96</v>
      </c>
    </row>
    <row r="59" spans="1:4" x14ac:dyDescent="0.35">
      <c r="A59" t="s">
        <v>102</v>
      </c>
      <c r="B59" t="s">
        <v>103</v>
      </c>
      <c r="C59" s="47">
        <v>20473042.719999999</v>
      </c>
      <c r="D59" t="s">
        <v>104</v>
      </c>
    </row>
    <row r="60" spans="1:4" x14ac:dyDescent="0.35">
      <c r="A60" t="s">
        <v>102</v>
      </c>
      <c r="B60" t="s">
        <v>145</v>
      </c>
      <c r="C60" s="47">
        <v>17040177.629999999</v>
      </c>
      <c r="D60" t="s">
        <v>104</v>
      </c>
    </row>
    <row r="61" spans="1:4" x14ac:dyDescent="0.35">
      <c r="A61" t="s">
        <v>102</v>
      </c>
      <c r="B61" t="s">
        <v>146</v>
      </c>
      <c r="C61" s="47">
        <v>883196335.03999996</v>
      </c>
      <c r="D61" t="s">
        <v>104</v>
      </c>
    </row>
    <row r="62" spans="1:4" x14ac:dyDescent="0.35">
      <c r="A62" t="s">
        <v>102</v>
      </c>
      <c r="B62" t="s">
        <v>147</v>
      </c>
      <c r="C62" s="47">
        <v>65522976.579999998</v>
      </c>
      <c r="D62" t="s">
        <v>104</v>
      </c>
    </row>
    <row r="63" spans="1:4" x14ac:dyDescent="0.35">
      <c r="A63" t="s">
        <v>102</v>
      </c>
      <c r="B63" t="s">
        <v>148</v>
      </c>
      <c r="C63" s="47">
        <v>78748167.010000005</v>
      </c>
      <c r="D63" t="s">
        <v>104</v>
      </c>
    </row>
    <row r="64" spans="1:4" x14ac:dyDescent="0.35">
      <c r="A64" t="s">
        <v>102</v>
      </c>
      <c r="B64" t="s">
        <v>149</v>
      </c>
      <c r="C64" s="47">
        <v>4547093.32</v>
      </c>
      <c r="D64" t="s">
        <v>104</v>
      </c>
    </row>
    <row r="65" spans="1:4" x14ac:dyDescent="0.35">
      <c r="A65" t="s">
        <v>101</v>
      </c>
      <c r="B65" t="s">
        <v>103</v>
      </c>
      <c r="C65" s="47">
        <v>278800828.39999998</v>
      </c>
      <c r="D65" t="s">
        <v>104</v>
      </c>
    </row>
    <row r="66" spans="1:4" x14ac:dyDescent="0.35">
      <c r="A66" t="s">
        <v>101</v>
      </c>
      <c r="B66" t="s">
        <v>145</v>
      </c>
      <c r="C66" s="47">
        <v>2636798307.23</v>
      </c>
      <c r="D66" t="s">
        <v>104</v>
      </c>
    </row>
    <row r="67" spans="1:4" x14ac:dyDescent="0.35">
      <c r="A67" t="s">
        <v>101</v>
      </c>
      <c r="B67" t="s">
        <v>150</v>
      </c>
      <c r="C67" s="47">
        <v>1277718946.22</v>
      </c>
      <c r="D67" t="s">
        <v>104</v>
      </c>
    </row>
    <row r="68" spans="1:4" x14ac:dyDescent="0.35">
      <c r="A68" t="s">
        <v>101</v>
      </c>
      <c r="B68" t="s">
        <v>146</v>
      </c>
      <c r="C68" s="47">
        <v>9964884738.0100002</v>
      </c>
      <c r="D68" t="s">
        <v>104</v>
      </c>
    </row>
    <row r="69" spans="1:4" x14ac:dyDescent="0.35">
      <c r="A69" t="s">
        <v>101</v>
      </c>
      <c r="B69" t="s">
        <v>147</v>
      </c>
      <c r="C69" s="47">
        <v>6138275685.5799999</v>
      </c>
      <c r="D69" t="s">
        <v>104</v>
      </c>
    </row>
    <row r="70" spans="1:4" x14ac:dyDescent="0.35">
      <c r="A70" t="s">
        <v>101</v>
      </c>
      <c r="B70" t="s">
        <v>148</v>
      </c>
      <c r="C70" s="47">
        <v>6840668926.0500002</v>
      </c>
      <c r="D70" t="s">
        <v>104</v>
      </c>
    </row>
    <row r="71" spans="1:4" x14ac:dyDescent="0.35">
      <c r="A71" t="s">
        <v>101</v>
      </c>
      <c r="B71" t="s">
        <v>149</v>
      </c>
      <c r="C71" s="47">
        <v>8291620037.46</v>
      </c>
      <c r="D71" t="s">
        <v>104</v>
      </c>
    </row>
    <row r="72" spans="1:4" x14ac:dyDescent="0.35">
      <c r="A72" t="s">
        <v>100</v>
      </c>
      <c r="B72" t="s">
        <v>103</v>
      </c>
      <c r="C72" s="47">
        <v>554959840.34000003</v>
      </c>
      <c r="D72" t="s">
        <v>104</v>
      </c>
    </row>
    <row r="73" spans="1:4" x14ac:dyDescent="0.35">
      <c r="A73" t="s">
        <v>100</v>
      </c>
      <c r="B73" t="s">
        <v>145</v>
      </c>
      <c r="C73" s="47">
        <v>31115791.699999999</v>
      </c>
      <c r="D73" t="s">
        <v>104</v>
      </c>
    </row>
    <row r="74" spans="1:4" x14ac:dyDescent="0.35">
      <c r="A74" t="s">
        <v>100</v>
      </c>
      <c r="B74" t="s">
        <v>150</v>
      </c>
      <c r="C74" s="47">
        <v>132782746</v>
      </c>
      <c r="D74" t="s">
        <v>104</v>
      </c>
    </row>
    <row r="75" spans="1:4" x14ac:dyDescent="0.35">
      <c r="A75" t="s">
        <v>100</v>
      </c>
      <c r="B75" t="s">
        <v>146</v>
      </c>
      <c r="C75" s="47">
        <v>486300011.89999998</v>
      </c>
      <c r="D75" t="s">
        <v>104</v>
      </c>
    </row>
    <row r="76" spans="1:4" x14ac:dyDescent="0.35">
      <c r="A76" t="s">
        <v>100</v>
      </c>
      <c r="B76" t="s">
        <v>147</v>
      </c>
      <c r="C76" s="47">
        <v>144683991.05000001</v>
      </c>
      <c r="D76" t="s">
        <v>104</v>
      </c>
    </row>
    <row r="77" spans="1:4" x14ac:dyDescent="0.35">
      <c r="A77" t="s">
        <v>100</v>
      </c>
      <c r="B77" t="s">
        <v>148</v>
      </c>
      <c r="C77" s="47">
        <v>240563716.37</v>
      </c>
      <c r="D77" t="s">
        <v>104</v>
      </c>
    </row>
    <row r="78" spans="1:4" x14ac:dyDescent="0.35">
      <c r="A78" t="s">
        <v>100</v>
      </c>
      <c r="B78" t="s">
        <v>149</v>
      </c>
      <c r="C78" s="47">
        <v>806527140.76999998</v>
      </c>
      <c r="D78" t="s">
        <v>104</v>
      </c>
    </row>
    <row r="79" spans="1:4" x14ac:dyDescent="0.35">
      <c r="A79" t="s">
        <v>99</v>
      </c>
      <c r="B79" t="s">
        <v>103</v>
      </c>
      <c r="C79" s="47">
        <v>3211656</v>
      </c>
      <c r="D79" t="s">
        <v>104</v>
      </c>
    </row>
    <row r="80" spans="1:4" x14ac:dyDescent="0.35">
      <c r="A80" t="s">
        <v>99</v>
      </c>
      <c r="B80" t="s">
        <v>145</v>
      </c>
      <c r="C80" s="47">
        <v>52180171.890000001</v>
      </c>
      <c r="D80" t="s">
        <v>104</v>
      </c>
    </row>
    <row r="81" spans="1:4" x14ac:dyDescent="0.35">
      <c r="A81" t="s">
        <v>99</v>
      </c>
      <c r="B81" t="s">
        <v>150</v>
      </c>
      <c r="C81" s="47">
        <v>27947746</v>
      </c>
      <c r="D81" t="s">
        <v>104</v>
      </c>
    </row>
    <row r="82" spans="1:4" x14ac:dyDescent="0.35">
      <c r="A82" t="s">
        <v>99</v>
      </c>
      <c r="B82" t="s">
        <v>146</v>
      </c>
      <c r="C82" s="47">
        <v>478497978.55000001</v>
      </c>
      <c r="D82" t="s">
        <v>104</v>
      </c>
    </row>
    <row r="83" spans="1:4" x14ac:dyDescent="0.35">
      <c r="A83" t="s">
        <v>99</v>
      </c>
      <c r="B83" t="s">
        <v>147</v>
      </c>
      <c r="C83" s="47">
        <v>360494706.98000002</v>
      </c>
      <c r="D83" t="s">
        <v>104</v>
      </c>
    </row>
    <row r="84" spans="1:4" x14ac:dyDescent="0.35">
      <c r="A84" t="s">
        <v>99</v>
      </c>
      <c r="B84" t="s">
        <v>148</v>
      </c>
      <c r="C84" s="47">
        <v>623832650.20000005</v>
      </c>
      <c r="D84" t="s">
        <v>104</v>
      </c>
    </row>
    <row r="85" spans="1:4" x14ac:dyDescent="0.35">
      <c r="A85" t="s">
        <v>99</v>
      </c>
      <c r="B85" t="s">
        <v>149</v>
      </c>
      <c r="C85" s="47">
        <v>944966277.83000004</v>
      </c>
      <c r="D85" t="s">
        <v>104</v>
      </c>
    </row>
    <row r="86" spans="1:4" x14ac:dyDescent="0.35">
      <c r="A86" t="s">
        <v>98</v>
      </c>
      <c r="B86" t="s">
        <v>103</v>
      </c>
      <c r="C86" s="47">
        <v>9751000</v>
      </c>
      <c r="D86" t="s">
        <v>104</v>
      </c>
    </row>
    <row r="87" spans="1:4" x14ac:dyDescent="0.35">
      <c r="A87" t="s">
        <v>98</v>
      </c>
      <c r="B87" t="s">
        <v>145</v>
      </c>
      <c r="C87" s="47">
        <v>82596190.510000005</v>
      </c>
      <c r="D87" t="s">
        <v>104</v>
      </c>
    </row>
    <row r="88" spans="1:4" x14ac:dyDescent="0.35">
      <c r="A88" t="s">
        <v>98</v>
      </c>
      <c r="B88" t="s">
        <v>150</v>
      </c>
      <c r="C88" s="47">
        <v>1056204924.91</v>
      </c>
      <c r="D88" t="s">
        <v>104</v>
      </c>
    </row>
    <row r="89" spans="1:4" x14ac:dyDescent="0.35">
      <c r="A89" t="s">
        <v>98</v>
      </c>
      <c r="B89" t="s">
        <v>146</v>
      </c>
      <c r="C89" s="47">
        <v>1395458801.3699999</v>
      </c>
      <c r="D89" t="s">
        <v>104</v>
      </c>
    </row>
    <row r="90" spans="1:4" x14ac:dyDescent="0.35">
      <c r="A90" t="s">
        <v>98</v>
      </c>
      <c r="B90" t="s">
        <v>147</v>
      </c>
      <c r="C90" s="47">
        <v>695376539.88999999</v>
      </c>
      <c r="D90" t="s">
        <v>104</v>
      </c>
    </row>
    <row r="91" spans="1:4" x14ac:dyDescent="0.35">
      <c r="A91" t="s">
        <v>98</v>
      </c>
      <c r="B91" t="s">
        <v>148</v>
      </c>
      <c r="C91" s="47">
        <v>363727228.63</v>
      </c>
      <c r="D91" t="s">
        <v>104</v>
      </c>
    </row>
    <row r="92" spans="1:4" x14ac:dyDescent="0.35">
      <c r="A92" t="s">
        <v>98</v>
      </c>
      <c r="B92" t="s">
        <v>149</v>
      </c>
      <c r="C92" s="47">
        <v>11468039043.040001</v>
      </c>
      <c r="D92" t="s">
        <v>104</v>
      </c>
    </row>
    <row r="93" spans="1:4" x14ac:dyDescent="0.35">
      <c r="A93" t="s">
        <v>97</v>
      </c>
      <c r="B93" t="s">
        <v>103</v>
      </c>
      <c r="C93" s="47">
        <v>232577857.66999999</v>
      </c>
      <c r="D93" t="s">
        <v>104</v>
      </c>
    </row>
    <row r="94" spans="1:4" x14ac:dyDescent="0.35">
      <c r="A94" t="s">
        <v>97</v>
      </c>
      <c r="B94" t="s">
        <v>145</v>
      </c>
      <c r="C94" s="47">
        <v>368213354.25</v>
      </c>
      <c r="D94" t="s">
        <v>104</v>
      </c>
    </row>
    <row r="95" spans="1:4" x14ac:dyDescent="0.35">
      <c r="A95" t="s">
        <v>97</v>
      </c>
      <c r="B95" t="s">
        <v>150</v>
      </c>
      <c r="C95" s="47">
        <v>2966231376.3400002</v>
      </c>
      <c r="D95" t="s">
        <v>104</v>
      </c>
    </row>
    <row r="96" spans="1:4" x14ac:dyDescent="0.35">
      <c r="A96" t="s">
        <v>97</v>
      </c>
      <c r="B96" t="s">
        <v>146</v>
      </c>
      <c r="C96" s="47">
        <v>5510505903.8299999</v>
      </c>
      <c r="D96" t="s">
        <v>104</v>
      </c>
    </row>
    <row r="97" spans="1:4" x14ac:dyDescent="0.35">
      <c r="A97" t="s">
        <v>97</v>
      </c>
      <c r="B97" t="s">
        <v>147</v>
      </c>
      <c r="C97" s="47">
        <v>1202955903</v>
      </c>
      <c r="D97" t="s">
        <v>104</v>
      </c>
    </row>
    <row r="98" spans="1:4" x14ac:dyDescent="0.35">
      <c r="A98" t="s">
        <v>97</v>
      </c>
      <c r="B98" t="s">
        <v>148</v>
      </c>
      <c r="C98" s="47">
        <v>5258023754.5</v>
      </c>
      <c r="D98" t="s">
        <v>104</v>
      </c>
    </row>
    <row r="99" spans="1:4" x14ac:dyDescent="0.35">
      <c r="A99" t="s">
        <v>97</v>
      </c>
      <c r="B99" t="s">
        <v>149</v>
      </c>
      <c r="C99" s="47">
        <v>9192094375.8700008</v>
      </c>
      <c r="D99" t="s">
        <v>104</v>
      </c>
    </row>
    <row r="100" spans="1:4" x14ac:dyDescent="0.35">
      <c r="A100" t="s">
        <v>95</v>
      </c>
      <c r="B100" t="s">
        <v>103</v>
      </c>
      <c r="C100" s="47">
        <v>8933333</v>
      </c>
      <c r="D100" t="s">
        <v>104</v>
      </c>
    </row>
    <row r="101" spans="1:4" x14ac:dyDescent="0.35">
      <c r="A101" t="s">
        <v>95</v>
      </c>
      <c r="B101" t="s">
        <v>145</v>
      </c>
      <c r="C101" s="47">
        <v>3020000</v>
      </c>
      <c r="D101" t="s">
        <v>104</v>
      </c>
    </row>
    <row r="102" spans="1:4" x14ac:dyDescent="0.35">
      <c r="A102" t="s">
        <v>95</v>
      </c>
      <c r="B102" t="s">
        <v>150</v>
      </c>
      <c r="C102" s="47">
        <v>3520850</v>
      </c>
      <c r="D102" t="s">
        <v>104</v>
      </c>
    </row>
    <row r="103" spans="1:4" x14ac:dyDescent="0.35">
      <c r="A103" t="s">
        <v>95</v>
      </c>
      <c r="B103" t="s">
        <v>146</v>
      </c>
      <c r="C103" s="47">
        <v>365803824</v>
      </c>
      <c r="D103" t="s">
        <v>104</v>
      </c>
    </row>
    <row r="104" spans="1:4" x14ac:dyDescent="0.35">
      <c r="A104" t="s">
        <v>95</v>
      </c>
      <c r="B104" t="s">
        <v>147</v>
      </c>
      <c r="C104" s="47">
        <v>1845105281.8599999</v>
      </c>
      <c r="D104" t="s">
        <v>104</v>
      </c>
    </row>
    <row r="105" spans="1:4" x14ac:dyDescent="0.35">
      <c r="A105" t="s">
        <v>95</v>
      </c>
      <c r="B105" t="s">
        <v>148</v>
      </c>
      <c r="C105" s="47">
        <v>81844711.799999997</v>
      </c>
      <c r="D105" t="s">
        <v>104</v>
      </c>
    </row>
    <row r="106" spans="1:4" x14ac:dyDescent="0.35">
      <c r="A106" t="s">
        <v>95</v>
      </c>
      <c r="B106" t="s">
        <v>149</v>
      </c>
      <c r="C106" s="47">
        <v>529807439.88999999</v>
      </c>
      <c r="D106" t="s">
        <v>104</v>
      </c>
    </row>
    <row r="107" spans="1:4" x14ac:dyDescent="0.35">
      <c r="A107" t="s">
        <v>103</v>
      </c>
      <c r="B107" t="s">
        <v>145</v>
      </c>
      <c r="C107" s="47">
        <v>0</v>
      </c>
      <c r="D107" t="s">
        <v>104</v>
      </c>
    </row>
    <row r="108" spans="1:4" x14ac:dyDescent="0.35">
      <c r="A108" t="s">
        <v>103</v>
      </c>
      <c r="B108" t="s">
        <v>150</v>
      </c>
      <c r="C108" s="47">
        <v>100000</v>
      </c>
      <c r="D108" t="s">
        <v>104</v>
      </c>
    </row>
    <row r="109" spans="1:4" x14ac:dyDescent="0.35">
      <c r="A109" t="s">
        <v>103</v>
      </c>
      <c r="B109" t="s">
        <v>146</v>
      </c>
      <c r="C109" s="47">
        <v>10931824</v>
      </c>
      <c r="D109" t="s">
        <v>104</v>
      </c>
    </row>
    <row r="110" spans="1:4" x14ac:dyDescent="0.35">
      <c r="A110" t="s">
        <v>103</v>
      </c>
      <c r="B110" t="s">
        <v>147</v>
      </c>
      <c r="C110" s="47">
        <v>200000</v>
      </c>
      <c r="D110" t="s">
        <v>104</v>
      </c>
    </row>
    <row r="111" spans="1:4" x14ac:dyDescent="0.35">
      <c r="A111" t="s">
        <v>103</v>
      </c>
      <c r="B111" t="s">
        <v>148</v>
      </c>
      <c r="C111" s="47">
        <v>3154936</v>
      </c>
      <c r="D111" t="s">
        <v>104</v>
      </c>
    </row>
    <row r="112" spans="1:4" x14ac:dyDescent="0.35">
      <c r="A112" t="s">
        <v>103</v>
      </c>
      <c r="B112" t="s">
        <v>149</v>
      </c>
      <c r="C112" s="47">
        <v>40280602.600000001</v>
      </c>
      <c r="D112" t="s">
        <v>104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1414-4891-49D2-88CF-D01A9B27208F}">
  <dimension ref="A1:D116"/>
  <sheetViews>
    <sheetView workbookViewId="0">
      <selection activeCell="L37" sqref="L37"/>
    </sheetView>
  </sheetViews>
  <sheetFormatPr defaultRowHeight="14.5" x14ac:dyDescent="0.35"/>
  <cols>
    <col min="1" max="1" width="9" customWidth="1"/>
    <col min="2" max="2" width="32.1796875" customWidth="1"/>
    <col min="3" max="3" width="13.6328125" style="47" customWidth="1"/>
    <col min="4" max="4" width="14.36328125" style="47" customWidth="1"/>
  </cols>
  <sheetData>
    <row r="1" spans="1:4" ht="16.5" x14ac:dyDescent="0.35">
      <c r="A1" s="1" t="s">
        <v>180</v>
      </c>
    </row>
    <row r="2" spans="1:4" ht="16.5" x14ac:dyDescent="0.35">
      <c r="A2" t="s">
        <v>178</v>
      </c>
    </row>
    <row r="3" spans="1:4" ht="16.5" x14ac:dyDescent="0.35">
      <c r="A3" t="s">
        <v>176</v>
      </c>
    </row>
    <row r="4" spans="1:4" x14ac:dyDescent="0.35">
      <c r="A4" t="s">
        <v>174</v>
      </c>
    </row>
    <row r="6" spans="1:4" x14ac:dyDescent="0.35">
      <c r="A6" s="2" t="s">
        <v>22</v>
      </c>
      <c r="B6" s="2" t="s">
        <v>131</v>
      </c>
      <c r="C6" s="48" t="s">
        <v>93</v>
      </c>
      <c r="D6" s="48" t="s">
        <v>23</v>
      </c>
    </row>
    <row r="7" spans="1:4" x14ac:dyDescent="0.35">
      <c r="A7">
        <v>2015</v>
      </c>
      <c r="B7" t="s">
        <v>132</v>
      </c>
      <c r="C7" s="47">
        <v>2686643653.7800002</v>
      </c>
      <c r="D7" s="47">
        <v>2686643653.7800002</v>
      </c>
    </row>
    <row r="8" spans="1:4" x14ac:dyDescent="0.35">
      <c r="A8">
        <v>2015</v>
      </c>
      <c r="B8" t="s">
        <v>133</v>
      </c>
      <c r="C8" s="47">
        <v>455760413.49000001</v>
      </c>
      <c r="D8" s="47">
        <v>455760413.49000001</v>
      </c>
    </row>
    <row r="9" spans="1:4" x14ac:dyDescent="0.35">
      <c r="A9">
        <v>2015</v>
      </c>
      <c r="B9" t="s">
        <v>134</v>
      </c>
      <c r="C9" s="47">
        <v>621779825</v>
      </c>
      <c r="D9" s="47">
        <v>621779825</v>
      </c>
    </row>
    <row r="10" spans="1:4" x14ac:dyDescent="0.35">
      <c r="A10">
        <v>2015</v>
      </c>
      <c r="B10" t="s">
        <v>94</v>
      </c>
      <c r="C10" s="47">
        <v>1171361152</v>
      </c>
      <c r="D10" s="47">
        <v>1171361152</v>
      </c>
    </row>
    <row r="11" spans="1:4" x14ac:dyDescent="0.35">
      <c r="A11">
        <v>2015</v>
      </c>
      <c r="B11" t="s">
        <v>135</v>
      </c>
      <c r="C11" s="47">
        <v>117385056.52</v>
      </c>
      <c r="D11" s="47">
        <v>117385056.52</v>
      </c>
    </row>
    <row r="12" spans="1:4" x14ac:dyDescent="0.35">
      <c r="A12">
        <v>2015</v>
      </c>
      <c r="B12" t="s">
        <v>136</v>
      </c>
      <c r="C12" s="47">
        <v>1074058284.6700001</v>
      </c>
      <c r="D12" s="47">
        <v>1074058284.6700001</v>
      </c>
    </row>
    <row r="13" spans="1:4" x14ac:dyDescent="0.35">
      <c r="A13">
        <v>2015</v>
      </c>
      <c r="B13" t="s">
        <v>137</v>
      </c>
      <c r="C13" s="47">
        <v>46227617.090000004</v>
      </c>
      <c r="D13" s="47">
        <v>46227617.090000004</v>
      </c>
    </row>
    <row r="14" spans="1:4" x14ac:dyDescent="0.35">
      <c r="A14">
        <v>2015</v>
      </c>
      <c r="B14" t="s">
        <v>138</v>
      </c>
      <c r="C14" s="47">
        <v>166439421</v>
      </c>
      <c r="D14" s="47">
        <v>166439421</v>
      </c>
    </row>
    <row r="15" spans="1:4" x14ac:dyDescent="0.35">
      <c r="A15">
        <v>2015</v>
      </c>
      <c r="B15" t="s">
        <v>139</v>
      </c>
      <c r="C15" s="47">
        <v>510621974</v>
      </c>
      <c r="D15" s="47">
        <v>510621974</v>
      </c>
    </row>
    <row r="16" spans="1:4" x14ac:dyDescent="0.35">
      <c r="A16">
        <v>2015</v>
      </c>
      <c r="B16" t="s">
        <v>140</v>
      </c>
      <c r="C16" s="47">
        <v>286788780.27999997</v>
      </c>
      <c r="D16" s="47">
        <v>286788780.27999997</v>
      </c>
    </row>
    <row r="17" spans="1:4" x14ac:dyDescent="0.35">
      <c r="A17">
        <v>2015</v>
      </c>
      <c r="B17" t="s">
        <v>141</v>
      </c>
      <c r="C17" s="47">
        <v>787259439.59000003</v>
      </c>
      <c r="D17" s="47">
        <v>787259439.59000003</v>
      </c>
    </row>
    <row r="18" spans="1:4" x14ac:dyDescent="0.35">
      <c r="A18">
        <v>2016</v>
      </c>
      <c r="B18" t="s">
        <v>132</v>
      </c>
      <c r="C18" s="47">
        <v>2780159621.76125</v>
      </c>
      <c r="D18" s="47">
        <v>2841323133.4400001</v>
      </c>
    </row>
    <row r="19" spans="1:4" x14ac:dyDescent="0.35">
      <c r="A19">
        <v>2016</v>
      </c>
      <c r="B19" t="s">
        <v>133</v>
      </c>
      <c r="C19" s="47">
        <v>656244860.33268094</v>
      </c>
      <c r="D19" s="47">
        <v>670682247.25999999</v>
      </c>
    </row>
    <row r="20" spans="1:4" x14ac:dyDescent="0.35">
      <c r="A20">
        <v>2016</v>
      </c>
      <c r="B20" t="s">
        <v>134</v>
      </c>
      <c r="C20" s="47">
        <v>687848880.62622297</v>
      </c>
      <c r="D20" s="47">
        <v>702981556</v>
      </c>
    </row>
    <row r="21" spans="1:4" x14ac:dyDescent="0.35">
      <c r="A21">
        <v>2016</v>
      </c>
      <c r="B21" t="s">
        <v>94</v>
      </c>
      <c r="C21" s="47">
        <v>1164272858.12133</v>
      </c>
      <c r="D21" s="47">
        <v>1189886861</v>
      </c>
    </row>
    <row r="22" spans="1:4" x14ac:dyDescent="0.35">
      <c r="A22">
        <v>2016</v>
      </c>
      <c r="B22" t="s">
        <v>135</v>
      </c>
      <c r="C22" s="47">
        <v>125166177.93542001</v>
      </c>
      <c r="D22" s="47">
        <v>127919833.84999999</v>
      </c>
    </row>
    <row r="23" spans="1:4" x14ac:dyDescent="0.35">
      <c r="A23">
        <v>2016</v>
      </c>
      <c r="B23" t="s">
        <v>136</v>
      </c>
      <c r="C23" s="47">
        <v>1115648541.09589</v>
      </c>
      <c r="D23" s="47">
        <v>1140192809</v>
      </c>
    </row>
    <row r="24" spans="1:4" x14ac:dyDescent="0.35">
      <c r="A24">
        <v>2016</v>
      </c>
      <c r="B24" t="s">
        <v>137</v>
      </c>
      <c r="C24" s="47">
        <v>62362678.786692701</v>
      </c>
      <c r="D24" s="47">
        <v>63734657.719999999</v>
      </c>
    </row>
    <row r="25" spans="1:4" x14ac:dyDescent="0.35">
      <c r="A25">
        <v>2016</v>
      </c>
      <c r="B25" t="s">
        <v>138</v>
      </c>
      <c r="C25" s="47">
        <v>242320530.332681</v>
      </c>
      <c r="D25" s="47">
        <v>247651582</v>
      </c>
    </row>
    <row r="26" spans="1:4" x14ac:dyDescent="0.35">
      <c r="A26">
        <v>2016</v>
      </c>
      <c r="B26" t="s">
        <v>139</v>
      </c>
      <c r="C26" s="47">
        <v>545233022.827788</v>
      </c>
      <c r="D26" s="47">
        <v>557228149.33000004</v>
      </c>
    </row>
    <row r="27" spans="1:4" x14ac:dyDescent="0.35">
      <c r="A27">
        <v>2016</v>
      </c>
      <c r="B27" t="s">
        <v>140</v>
      </c>
      <c r="C27" s="47">
        <v>343719599.60860997</v>
      </c>
      <c r="D27" s="47">
        <v>351281430.80000001</v>
      </c>
    </row>
    <row r="28" spans="1:4" x14ac:dyDescent="0.35">
      <c r="A28">
        <v>2016</v>
      </c>
      <c r="B28" t="s">
        <v>141</v>
      </c>
      <c r="C28" s="47">
        <v>792490546.07632101</v>
      </c>
      <c r="D28" s="47">
        <v>809925338.09000003</v>
      </c>
    </row>
    <row r="29" spans="1:4" x14ac:dyDescent="0.35">
      <c r="A29">
        <v>2017</v>
      </c>
      <c r="B29" t="s">
        <v>132</v>
      </c>
      <c r="C29" s="47">
        <v>3071097965.9173799</v>
      </c>
      <c r="D29" s="47">
        <v>3197012982.52</v>
      </c>
    </row>
    <row r="30" spans="1:4" x14ac:dyDescent="0.35">
      <c r="A30">
        <v>2017</v>
      </c>
      <c r="B30" t="s">
        <v>133</v>
      </c>
      <c r="C30" s="47">
        <v>621850248.22286201</v>
      </c>
      <c r="D30" s="47">
        <v>647346108.39999998</v>
      </c>
    </row>
    <row r="31" spans="1:4" x14ac:dyDescent="0.35">
      <c r="A31">
        <v>2017</v>
      </c>
      <c r="B31" t="s">
        <v>134</v>
      </c>
      <c r="C31" s="47">
        <v>706000756.003842</v>
      </c>
      <c r="D31" s="47">
        <v>734946787</v>
      </c>
    </row>
    <row r="32" spans="1:4" x14ac:dyDescent="0.35">
      <c r="A32">
        <v>2017</v>
      </c>
      <c r="B32" t="s">
        <v>94</v>
      </c>
      <c r="C32" s="47">
        <v>1274104511.04707</v>
      </c>
      <c r="D32" s="47">
        <v>1326342796</v>
      </c>
    </row>
    <row r="33" spans="1:4" x14ac:dyDescent="0.35">
      <c r="A33">
        <v>2017</v>
      </c>
      <c r="B33" t="s">
        <v>135</v>
      </c>
      <c r="C33" s="47">
        <v>127052167.752161</v>
      </c>
      <c r="D33" s="47">
        <v>132261306.63</v>
      </c>
    </row>
    <row r="34" spans="1:4" x14ac:dyDescent="0.35">
      <c r="A34">
        <v>2017</v>
      </c>
      <c r="B34" t="s">
        <v>136</v>
      </c>
      <c r="C34" s="47">
        <v>1186311434.19788</v>
      </c>
      <c r="D34" s="47">
        <v>1234950203</v>
      </c>
    </row>
    <row r="35" spans="1:4" x14ac:dyDescent="0.35">
      <c r="A35">
        <v>2017</v>
      </c>
      <c r="B35" t="s">
        <v>137</v>
      </c>
      <c r="C35" s="47">
        <v>78086578.347742498</v>
      </c>
      <c r="D35" s="47">
        <v>81288128.060000002</v>
      </c>
    </row>
    <row r="36" spans="1:4" x14ac:dyDescent="0.35">
      <c r="A36">
        <v>2017</v>
      </c>
      <c r="B36" t="s">
        <v>138</v>
      </c>
      <c r="C36" s="47">
        <v>272295103.74639702</v>
      </c>
      <c r="D36" s="47">
        <v>283459203</v>
      </c>
    </row>
    <row r="37" spans="1:4" x14ac:dyDescent="0.35">
      <c r="A37">
        <v>2017</v>
      </c>
      <c r="B37" t="s">
        <v>139</v>
      </c>
      <c r="C37" s="47">
        <v>511112627.28145999</v>
      </c>
      <c r="D37" s="47">
        <v>532068245</v>
      </c>
    </row>
    <row r="38" spans="1:4" x14ac:dyDescent="0.35">
      <c r="A38">
        <v>2017</v>
      </c>
      <c r="B38" t="s">
        <v>140</v>
      </c>
      <c r="C38" s="47">
        <v>410745725.619596</v>
      </c>
      <c r="D38" s="47">
        <v>427586300.37</v>
      </c>
    </row>
    <row r="39" spans="1:4" x14ac:dyDescent="0.35">
      <c r="A39">
        <v>2017</v>
      </c>
      <c r="B39" t="s">
        <v>141</v>
      </c>
      <c r="C39" s="47">
        <v>838182613.15081596</v>
      </c>
      <c r="D39" s="47">
        <v>872548100.28999996</v>
      </c>
    </row>
    <row r="40" spans="1:4" x14ac:dyDescent="0.35">
      <c r="A40">
        <v>2018</v>
      </c>
      <c r="B40" t="s">
        <v>132</v>
      </c>
      <c r="C40" s="47">
        <v>3011489243.7092199</v>
      </c>
      <c r="D40" s="47">
        <v>3231327958.5</v>
      </c>
    </row>
    <row r="41" spans="1:4" x14ac:dyDescent="0.35">
      <c r="A41">
        <v>2018</v>
      </c>
      <c r="B41" t="s">
        <v>133</v>
      </c>
      <c r="C41" s="47">
        <v>689601159.81360602</v>
      </c>
      <c r="D41" s="47">
        <v>739942044.48000002</v>
      </c>
    </row>
    <row r="42" spans="1:4" x14ac:dyDescent="0.35">
      <c r="A42">
        <v>2018</v>
      </c>
      <c r="B42" t="s">
        <v>134</v>
      </c>
      <c r="C42" s="47">
        <v>779450072.69338298</v>
      </c>
      <c r="D42" s="47">
        <v>836349928</v>
      </c>
    </row>
    <row r="43" spans="1:4" x14ac:dyDescent="0.35">
      <c r="A43">
        <v>2018</v>
      </c>
      <c r="B43" t="s">
        <v>94</v>
      </c>
      <c r="C43" s="47">
        <v>1356344010.2516301</v>
      </c>
      <c r="D43" s="47">
        <v>1455357123</v>
      </c>
    </row>
    <row r="44" spans="1:4" x14ac:dyDescent="0.35">
      <c r="A44">
        <v>2018</v>
      </c>
      <c r="B44" t="s">
        <v>135</v>
      </c>
      <c r="C44" s="47">
        <v>105420982.423112</v>
      </c>
      <c r="D44" s="47">
        <v>113116714.14</v>
      </c>
    </row>
    <row r="45" spans="1:4" x14ac:dyDescent="0.35">
      <c r="A45">
        <v>2018</v>
      </c>
      <c r="B45" t="s">
        <v>136</v>
      </c>
      <c r="C45" s="47">
        <v>1149642363.4669099</v>
      </c>
      <c r="D45" s="47">
        <v>1233566256</v>
      </c>
    </row>
    <row r="46" spans="1:4" x14ac:dyDescent="0.35">
      <c r="A46">
        <v>2018</v>
      </c>
      <c r="B46" t="s">
        <v>137</v>
      </c>
      <c r="C46" s="47">
        <v>87694787.157502294</v>
      </c>
      <c r="D46" s="47">
        <v>94096506.620000005</v>
      </c>
    </row>
    <row r="47" spans="1:4" x14ac:dyDescent="0.35">
      <c r="A47">
        <v>2018</v>
      </c>
      <c r="B47" t="s">
        <v>138</v>
      </c>
      <c r="C47" s="47">
        <v>213625109.97204101</v>
      </c>
      <c r="D47" s="47">
        <v>229219743</v>
      </c>
    </row>
    <row r="48" spans="1:4" x14ac:dyDescent="0.35">
      <c r="A48">
        <v>2018</v>
      </c>
      <c r="B48" t="s">
        <v>139</v>
      </c>
      <c r="C48" s="47">
        <v>475211223.671947</v>
      </c>
      <c r="D48" s="47">
        <v>509901643</v>
      </c>
    </row>
    <row r="49" spans="1:4" x14ac:dyDescent="0.35">
      <c r="A49">
        <v>2018</v>
      </c>
      <c r="B49" t="s">
        <v>140</v>
      </c>
      <c r="C49" s="47">
        <v>393742304.520037</v>
      </c>
      <c r="D49" s="47">
        <v>422485492.75</v>
      </c>
    </row>
    <row r="50" spans="1:4" x14ac:dyDescent="0.35">
      <c r="A50">
        <v>2018</v>
      </c>
      <c r="B50" t="s">
        <v>141</v>
      </c>
      <c r="C50" s="47">
        <v>854580026.16029799</v>
      </c>
      <c r="D50" s="47">
        <v>916964368.07000005</v>
      </c>
    </row>
    <row r="51" spans="1:4" x14ac:dyDescent="0.35">
      <c r="A51">
        <v>2019</v>
      </c>
      <c r="B51" t="s">
        <v>132</v>
      </c>
      <c r="C51" s="47">
        <v>2798190101.3768101</v>
      </c>
      <c r="D51" s="47">
        <v>3089201871.9200001</v>
      </c>
    </row>
    <row r="52" spans="1:4" x14ac:dyDescent="0.35">
      <c r="A52">
        <v>2019</v>
      </c>
      <c r="B52" t="s">
        <v>133</v>
      </c>
      <c r="C52" s="47">
        <v>830884720.26268101</v>
      </c>
      <c r="D52" s="47">
        <v>917296731.16999996</v>
      </c>
    </row>
    <row r="53" spans="1:4" x14ac:dyDescent="0.35">
      <c r="A53">
        <v>2019</v>
      </c>
      <c r="B53" t="s">
        <v>134</v>
      </c>
      <c r="C53" s="47">
        <v>749121746.37681103</v>
      </c>
      <c r="D53" s="47">
        <v>827030408</v>
      </c>
    </row>
    <row r="54" spans="1:4" x14ac:dyDescent="0.35">
      <c r="A54">
        <v>2019</v>
      </c>
      <c r="B54" t="s">
        <v>94</v>
      </c>
      <c r="C54" s="47">
        <v>1537874894.0217299</v>
      </c>
      <c r="D54" s="47">
        <v>1697813883</v>
      </c>
    </row>
    <row r="55" spans="1:4" x14ac:dyDescent="0.35">
      <c r="A55">
        <v>2019</v>
      </c>
      <c r="B55" t="s">
        <v>135</v>
      </c>
      <c r="C55" s="47">
        <v>106087040.44384</v>
      </c>
      <c r="D55" s="47">
        <v>117120092.65000001</v>
      </c>
    </row>
    <row r="56" spans="1:4" x14ac:dyDescent="0.35">
      <c r="A56">
        <v>2019</v>
      </c>
      <c r="B56" t="s">
        <v>136</v>
      </c>
      <c r="C56" s="47">
        <v>1140777941.1231799</v>
      </c>
      <c r="D56" s="47">
        <v>1259418847</v>
      </c>
    </row>
    <row r="57" spans="1:4" x14ac:dyDescent="0.35">
      <c r="A57">
        <v>2019</v>
      </c>
      <c r="B57" t="s">
        <v>137</v>
      </c>
      <c r="C57" s="47">
        <v>103899482.88949201</v>
      </c>
      <c r="D57" s="47">
        <v>114705029.11</v>
      </c>
    </row>
    <row r="58" spans="1:4" x14ac:dyDescent="0.35">
      <c r="A58">
        <v>2019</v>
      </c>
      <c r="B58" t="s">
        <v>138</v>
      </c>
      <c r="C58" s="47">
        <v>163657201.08695599</v>
      </c>
      <c r="D58" s="47">
        <v>180677550</v>
      </c>
    </row>
    <row r="59" spans="1:4" x14ac:dyDescent="0.35">
      <c r="A59">
        <v>2019</v>
      </c>
      <c r="B59" t="s">
        <v>139</v>
      </c>
      <c r="C59" s="47">
        <v>439848124.99999899</v>
      </c>
      <c r="D59" s="47">
        <v>485592330</v>
      </c>
    </row>
    <row r="60" spans="1:4" x14ac:dyDescent="0.35">
      <c r="A60">
        <v>2019</v>
      </c>
      <c r="B60" t="s">
        <v>140</v>
      </c>
      <c r="C60" s="47">
        <v>481920233.57789803</v>
      </c>
      <c r="D60" s="47">
        <v>532039937.87</v>
      </c>
    </row>
    <row r="61" spans="1:4" x14ac:dyDescent="0.35">
      <c r="A61">
        <v>2019</v>
      </c>
      <c r="B61" t="s">
        <v>141</v>
      </c>
      <c r="C61" s="47">
        <v>850667618.98550701</v>
      </c>
      <c r="D61" s="47">
        <v>939137051.36000001</v>
      </c>
    </row>
    <row r="62" spans="1:4" x14ac:dyDescent="0.35">
      <c r="A62">
        <v>2020</v>
      </c>
      <c r="B62" t="s">
        <v>132</v>
      </c>
      <c r="C62" s="47">
        <v>2777236882.7653799</v>
      </c>
      <c r="D62" s="47">
        <v>3113282545.5799999</v>
      </c>
    </row>
    <row r="63" spans="1:4" x14ac:dyDescent="0.35">
      <c r="A63">
        <v>2020</v>
      </c>
      <c r="B63" t="s">
        <v>133</v>
      </c>
      <c r="C63" s="47">
        <v>699651023.90722501</v>
      </c>
      <c r="D63" s="47">
        <v>784308797.79999995</v>
      </c>
    </row>
    <row r="64" spans="1:4" x14ac:dyDescent="0.35">
      <c r="A64">
        <v>2020</v>
      </c>
      <c r="B64" t="s">
        <v>134</v>
      </c>
      <c r="C64" s="47">
        <v>756799392.50669003</v>
      </c>
      <c r="D64" s="47">
        <v>848372119</v>
      </c>
    </row>
    <row r="65" spans="1:4" x14ac:dyDescent="0.35">
      <c r="A65">
        <v>2020</v>
      </c>
      <c r="B65" t="s">
        <v>94</v>
      </c>
      <c r="C65" s="47">
        <v>1804891898.3050799</v>
      </c>
      <c r="D65" s="47">
        <v>2023283818</v>
      </c>
    </row>
    <row r="66" spans="1:4" x14ac:dyDescent="0.35">
      <c r="A66">
        <v>2020</v>
      </c>
      <c r="B66" t="s">
        <v>135</v>
      </c>
      <c r="C66" s="47">
        <v>84691836.262265801</v>
      </c>
      <c r="D66" s="47">
        <v>94939548.450000003</v>
      </c>
    </row>
    <row r="67" spans="1:4" x14ac:dyDescent="0.35">
      <c r="A67">
        <v>2020</v>
      </c>
      <c r="B67" t="s">
        <v>136</v>
      </c>
      <c r="C67" s="47">
        <v>1265459095.0936601</v>
      </c>
      <c r="D67" s="47">
        <v>1418579645.5999999</v>
      </c>
    </row>
    <row r="68" spans="1:4" x14ac:dyDescent="0.35">
      <c r="A68">
        <v>2020</v>
      </c>
      <c r="B68" t="s">
        <v>137</v>
      </c>
      <c r="C68" s="47">
        <v>158957698.48349601</v>
      </c>
      <c r="D68" s="47">
        <v>178191580</v>
      </c>
    </row>
    <row r="69" spans="1:4" x14ac:dyDescent="0.35">
      <c r="A69">
        <v>2020</v>
      </c>
      <c r="B69" t="s">
        <v>138</v>
      </c>
      <c r="C69" s="47">
        <v>149248132.91703799</v>
      </c>
      <c r="D69" s="47">
        <v>167307157</v>
      </c>
    </row>
    <row r="70" spans="1:4" x14ac:dyDescent="0.35">
      <c r="A70">
        <v>2020</v>
      </c>
      <c r="B70" t="s">
        <v>139</v>
      </c>
      <c r="C70" s="47">
        <v>538398409.45584297</v>
      </c>
      <c r="D70" s="47">
        <v>603544617</v>
      </c>
    </row>
    <row r="71" spans="1:4" x14ac:dyDescent="0.35">
      <c r="A71">
        <v>2020</v>
      </c>
      <c r="B71" t="s">
        <v>140</v>
      </c>
      <c r="C71" s="47">
        <v>387219923.345227</v>
      </c>
      <c r="D71" s="47">
        <v>434073534.06999999</v>
      </c>
    </row>
    <row r="72" spans="1:4" x14ac:dyDescent="0.35">
      <c r="A72">
        <v>2020</v>
      </c>
      <c r="B72" t="s">
        <v>141</v>
      </c>
      <c r="C72" s="47">
        <v>758398705.97680604</v>
      </c>
      <c r="D72" s="47">
        <v>850164949.39999998</v>
      </c>
    </row>
    <row r="73" spans="1:4" x14ac:dyDescent="0.35">
      <c r="A73">
        <v>2021</v>
      </c>
      <c r="B73" t="s">
        <v>132</v>
      </c>
      <c r="C73" s="47">
        <v>2885394219.3875699</v>
      </c>
      <c r="D73" s="47">
        <v>3298005592.7600002</v>
      </c>
    </row>
    <row r="74" spans="1:4" x14ac:dyDescent="0.35">
      <c r="A74">
        <v>2021</v>
      </c>
      <c r="B74" t="s">
        <v>133</v>
      </c>
      <c r="C74" s="47">
        <v>615817004.57567799</v>
      </c>
      <c r="D74" s="47">
        <v>703878836.23000002</v>
      </c>
    </row>
    <row r="75" spans="1:4" x14ac:dyDescent="0.35">
      <c r="A75">
        <v>2021</v>
      </c>
      <c r="B75" t="s">
        <v>134</v>
      </c>
      <c r="C75" s="47">
        <v>817526064.51443505</v>
      </c>
      <c r="D75" s="47">
        <v>934432291.74000001</v>
      </c>
    </row>
    <row r="76" spans="1:4" x14ac:dyDescent="0.35">
      <c r="A76">
        <v>2021</v>
      </c>
      <c r="B76" t="s">
        <v>94</v>
      </c>
      <c r="C76" s="47">
        <v>1717718055.993</v>
      </c>
      <c r="D76" s="47">
        <v>1963351738</v>
      </c>
    </row>
    <row r="77" spans="1:4" x14ac:dyDescent="0.35">
      <c r="A77">
        <v>2021</v>
      </c>
      <c r="B77" t="s">
        <v>135</v>
      </c>
      <c r="C77" s="47">
        <v>159847153.22834599</v>
      </c>
      <c r="D77" s="47">
        <v>182705296.13999999</v>
      </c>
    </row>
    <row r="78" spans="1:4" x14ac:dyDescent="0.35">
      <c r="A78">
        <v>2021</v>
      </c>
      <c r="B78" t="s">
        <v>136</v>
      </c>
      <c r="C78" s="47">
        <v>1762465611.94225</v>
      </c>
      <c r="D78" s="47">
        <v>2014498194.45</v>
      </c>
    </row>
    <row r="79" spans="1:4" x14ac:dyDescent="0.35">
      <c r="A79">
        <v>2021</v>
      </c>
      <c r="B79" t="s">
        <v>137</v>
      </c>
      <c r="C79" s="47">
        <v>291330619.42257202</v>
      </c>
      <c r="D79" s="47">
        <v>332990898</v>
      </c>
    </row>
    <row r="80" spans="1:4" x14ac:dyDescent="0.35">
      <c r="A80">
        <v>2021</v>
      </c>
      <c r="B80" t="s">
        <v>138</v>
      </c>
      <c r="C80" s="47">
        <v>168562386.701662</v>
      </c>
      <c r="D80" s="47">
        <v>192666808</v>
      </c>
    </row>
    <row r="81" spans="1:4" x14ac:dyDescent="0.35">
      <c r="A81">
        <v>2021</v>
      </c>
      <c r="B81" t="s">
        <v>139</v>
      </c>
      <c r="C81" s="47">
        <v>768999559.05511796</v>
      </c>
      <c r="D81" s="47">
        <v>878966496</v>
      </c>
    </row>
    <row r="82" spans="1:4" x14ac:dyDescent="0.35">
      <c r="A82">
        <v>2021</v>
      </c>
      <c r="B82" t="s">
        <v>140</v>
      </c>
      <c r="C82" s="47">
        <v>444596679.31758499</v>
      </c>
      <c r="D82" s="47">
        <v>508174004.45999998</v>
      </c>
    </row>
    <row r="83" spans="1:4" x14ac:dyDescent="0.35">
      <c r="A83">
        <v>2021</v>
      </c>
      <c r="B83" t="s">
        <v>141</v>
      </c>
      <c r="C83" s="47">
        <v>537447516.92913306</v>
      </c>
      <c r="D83" s="47">
        <v>614302511.85000002</v>
      </c>
    </row>
    <row r="84" spans="1:4" x14ac:dyDescent="0.35">
      <c r="A84">
        <v>2022</v>
      </c>
      <c r="B84" t="s">
        <v>132</v>
      </c>
      <c r="C84" s="47">
        <v>2631124614.6763701</v>
      </c>
      <c r="D84" s="47">
        <v>3252070023.7399998</v>
      </c>
    </row>
    <row r="85" spans="1:4" x14ac:dyDescent="0.35">
      <c r="A85">
        <v>2022</v>
      </c>
      <c r="B85" t="s">
        <v>133</v>
      </c>
      <c r="C85" s="47">
        <v>409335718.65695697</v>
      </c>
      <c r="D85" s="47">
        <v>505938948.25999999</v>
      </c>
    </row>
    <row r="86" spans="1:4" x14ac:dyDescent="0.35">
      <c r="A86">
        <v>2022</v>
      </c>
      <c r="B86" t="s">
        <v>134</v>
      </c>
      <c r="C86" s="47">
        <v>885151503.03398001</v>
      </c>
      <c r="D86" s="47">
        <v>1094047257.75</v>
      </c>
    </row>
    <row r="87" spans="1:4" x14ac:dyDescent="0.35">
      <c r="A87">
        <v>2022</v>
      </c>
      <c r="B87" t="s">
        <v>94</v>
      </c>
      <c r="C87" s="47">
        <v>1205686336.5695701</v>
      </c>
      <c r="D87" s="47">
        <v>1490228312</v>
      </c>
    </row>
    <row r="88" spans="1:4" x14ac:dyDescent="0.35">
      <c r="A88">
        <v>2022</v>
      </c>
      <c r="B88" t="s">
        <v>135</v>
      </c>
      <c r="C88" s="47">
        <v>168719272.864077</v>
      </c>
      <c r="D88" s="47">
        <v>208537021.25999999</v>
      </c>
    </row>
    <row r="89" spans="1:4" x14ac:dyDescent="0.35">
      <c r="A89">
        <v>2022</v>
      </c>
      <c r="B89" t="s">
        <v>136</v>
      </c>
      <c r="C89" s="47">
        <v>1716702576.6747501</v>
      </c>
      <c r="D89" s="47">
        <v>2121844384.77</v>
      </c>
    </row>
    <row r="90" spans="1:4" x14ac:dyDescent="0.35">
      <c r="A90">
        <v>2022</v>
      </c>
      <c r="B90" t="s">
        <v>137</v>
      </c>
      <c r="C90" s="47">
        <v>375119710.62297702</v>
      </c>
      <c r="D90" s="47">
        <v>463647962.32999998</v>
      </c>
    </row>
    <row r="91" spans="1:4" x14ac:dyDescent="0.35">
      <c r="A91">
        <v>2022</v>
      </c>
      <c r="B91" t="s">
        <v>138</v>
      </c>
      <c r="C91" s="47">
        <v>152047940.40452999</v>
      </c>
      <c r="D91" s="47">
        <v>187931254.34</v>
      </c>
    </row>
    <row r="92" spans="1:4" x14ac:dyDescent="0.35">
      <c r="A92">
        <v>2022</v>
      </c>
      <c r="B92" t="s">
        <v>139</v>
      </c>
      <c r="C92" s="47">
        <v>1166003748.55987</v>
      </c>
      <c r="D92" s="47">
        <v>1441180633.22</v>
      </c>
    </row>
    <row r="93" spans="1:4" x14ac:dyDescent="0.35">
      <c r="A93">
        <v>2022</v>
      </c>
      <c r="B93" t="s">
        <v>140</v>
      </c>
      <c r="C93" s="47">
        <v>385730540.51779902</v>
      </c>
      <c r="D93" s="47">
        <v>476762948.07999998</v>
      </c>
    </row>
    <row r="94" spans="1:4" x14ac:dyDescent="0.35">
      <c r="A94">
        <v>2022</v>
      </c>
      <c r="B94" t="s">
        <v>141</v>
      </c>
      <c r="C94" s="47">
        <v>303134481.94174701</v>
      </c>
      <c r="D94" s="47">
        <v>374674219.68000001</v>
      </c>
    </row>
    <row r="95" spans="1:4" x14ac:dyDescent="0.35">
      <c r="A95">
        <v>2023</v>
      </c>
      <c r="B95" t="s">
        <v>132</v>
      </c>
      <c r="C95" s="47">
        <v>2331575984.7517099</v>
      </c>
      <c r="D95" s="47">
        <v>3052032964.04</v>
      </c>
    </row>
    <row r="96" spans="1:4" x14ac:dyDescent="0.35">
      <c r="A96">
        <v>2023</v>
      </c>
      <c r="B96" t="s">
        <v>133</v>
      </c>
      <c r="C96" s="47">
        <v>416321978.13598102</v>
      </c>
      <c r="D96" s="47">
        <v>544965469.38</v>
      </c>
    </row>
    <row r="97" spans="1:4" x14ac:dyDescent="0.35">
      <c r="A97">
        <v>2023</v>
      </c>
      <c r="B97" t="s">
        <v>134</v>
      </c>
      <c r="C97" s="47">
        <v>879826766.79908299</v>
      </c>
      <c r="D97" s="47">
        <v>1151693237.74</v>
      </c>
    </row>
    <row r="98" spans="1:4" x14ac:dyDescent="0.35">
      <c r="A98">
        <v>2023</v>
      </c>
      <c r="B98" t="s">
        <v>94</v>
      </c>
      <c r="C98" s="47">
        <v>1311079780.7028201</v>
      </c>
      <c r="D98" s="47">
        <v>1716203432.9400001</v>
      </c>
    </row>
    <row r="99" spans="1:4" x14ac:dyDescent="0.35">
      <c r="A99">
        <v>2023</v>
      </c>
      <c r="B99" t="s">
        <v>135</v>
      </c>
      <c r="C99" s="47">
        <v>135552274.415584</v>
      </c>
      <c r="D99" s="47">
        <v>177437927.21000001</v>
      </c>
    </row>
    <row r="100" spans="1:4" x14ac:dyDescent="0.35">
      <c r="A100">
        <v>2023</v>
      </c>
      <c r="B100" t="s">
        <v>136</v>
      </c>
      <c r="C100" s="47">
        <v>1445491094.8510301</v>
      </c>
      <c r="D100" s="47">
        <v>1892147843.1600001</v>
      </c>
    </row>
    <row r="101" spans="1:4" x14ac:dyDescent="0.35">
      <c r="A101">
        <v>2023</v>
      </c>
      <c r="B101" t="s">
        <v>137</v>
      </c>
      <c r="C101" s="47">
        <v>346785956.27960199</v>
      </c>
      <c r="D101" s="47">
        <v>453942816.76999998</v>
      </c>
    </row>
    <row r="102" spans="1:4" x14ac:dyDescent="0.35">
      <c r="A102">
        <v>2023</v>
      </c>
      <c r="B102" t="s">
        <v>138</v>
      </c>
      <c r="C102" s="47">
        <v>115678030.290297</v>
      </c>
      <c r="D102" s="47">
        <v>151422541.65000001</v>
      </c>
    </row>
    <row r="103" spans="1:4" x14ac:dyDescent="0.35">
      <c r="A103">
        <v>2023</v>
      </c>
      <c r="B103" t="s">
        <v>139</v>
      </c>
      <c r="C103" s="47">
        <v>1232302149.9312401</v>
      </c>
      <c r="D103" s="47">
        <v>1613083514.26</v>
      </c>
    </row>
    <row r="104" spans="1:4" x14ac:dyDescent="0.35">
      <c r="A104">
        <v>2023</v>
      </c>
      <c r="B104" t="s">
        <v>140</v>
      </c>
      <c r="C104" s="47">
        <v>313846927.83804399</v>
      </c>
      <c r="D104" s="47">
        <v>410825628.54000002</v>
      </c>
    </row>
    <row r="105" spans="1:4" x14ac:dyDescent="0.35">
      <c r="A105">
        <v>2023</v>
      </c>
      <c r="B105" t="s">
        <v>141</v>
      </c>
      <c r="C105" s="47">
        <v>211038864.36974701</v>
      </c>
      <c r="D105" s="47">
        <v>276249873.45999998</v>
      </c>
    </row>
    <row r="106" spans="1:4" x14ac:dyDescent="0.35">
      <c r="A106">
        <v>2024</v>
      </c>
      <c r="B106" t="s">
        <v>132</v>
      </c>
      <c r="C106" s="47">
        <v>1653337520.0583899</v>
      </c>
      <c r="D106" s="47">
        <v>2265072402.48</v>
      </c>
    </row>
    <row r="107" spans="1:4" x14ac:dyDescent="0.35">
      <c r="A107">
        <v>2024</v>
      </c>
      <c r="B107" t="s">
        <v>133</v>
      </c>
      <c r="C107" s="47">
        <v>353440493.65693402</v>
      </c>
      <c r="D107" s="47">
        <v>484213476.31</v>
      </c>
    </row>
    <row r="108" spans="1:4" x14ac:dyDescent="0.35">
      <c r="A108">
        <v>2024</v>
      </c>
      <c r="B108" t="s">
        <v>134</v>
      </c>
      <c r="C108" s="47">
        <v>557028134.57664204</v>
      </c>
      <c r="D108" s="47">
        <v>763128544.37</v>
      </c>
    </row>
    <row r="109" spans="1:4" x14ac:dyDescent="0.35">
      <c r="A109">
        <v>2024</v>
      </c>
      <c r="B109" t="s">
        <v>94</v>
      </c>
      <c r="C109" s="47">
        <v>1412189783.9416001</v>
      </c>
      <c r="D109" s="47">
        <v>1934700004</v>
      </c>
    </row>
    <row r="110" spans="1:4" x14ac:dyDescent="0.35">
      <c r="A110">
        <v>2024</v>
      </c>
      <c r="B110" t="s">
        <v>135</v>
      </c>
      <c r="C110" s="47">
        <v>146919739.10948899</v>
      </c>
      <c r="D110" s="47">
        <v>201280042.58000001</v>
      </c>
    </row>
    <row r="111" spans="1:4" x14ac:dyDescent="0.35">
      <c r="A111">
        <v>2024</v>
      </c>
      <c r="B111" t="s">
        <v>136</v>
      </c>
      <c r="C111" s="47">
        <v>853079895.64963496</v>
      </c>
      <c r="D111" s="47">
        <v>1168719457.04</v>
      </c>
    </row>
    <row r="112" spans="1:4" x14ac:dyDescent="0.35">
      <c r="A112">
        <v>2024</v>
      </c>
      <c r="B112" t="s">
        <v>137</v>
      </c>
      <c r="C112" s="47">
        <v>236180940.10948899</v>
      </c>
      <c r="D112" s="47">
        <v>323567887.94999999</v>
      </c>
    </row>
    <row r="113" spans="1:4" x14ac:dyDescent="0.35">
      <c r="A113">
        <v>2024</v>
      </c>
      <c r="B113" t="s">
        <v>138</v>
      </c>
      <c r="C113" s="47">
        <v>86085961.160583898</v>
      </c>
      <c r="D113" s="47">
        <v>117937766.79000001</v>
      </c>
    </row>
    <row r="114" spans="1:4" x14ac:dyDescent="0.35">
      <c r="A114">
        <v>2024</v>
      </c>
      <c r="B114" t="s">
        <v>139</v>
      </c>
      <c r="C114" s="47">
        <v>984318503.12408698</v>
      </c>
      <c r="D114" s="47">
        <v>1348516349.28</v>
      </c>
    </row>
    <row r="115" spans="1:4" x14ac:dyDescent="0.35">
      <c r="A115">
        <v>2024</v>
      </c>
      <c r="B115" t="s">
        <v>140</v>
      </c>
      <c r="C115" s="47">
        <v>201469370.89781001</v>
      </c>
      <c r="D115" s="47">
        <v>276013038.13</v>
      </c>
    </row>
    <row r="116" spans="1:4" x14ac:dyDescent="0.35">
      <c r="A116">
        <v>2024</v>
      </c>
      <c r="B116" t="s">
        <v>141</v>
      </c>
      <c r="C116" s="47">
        <v>159475809.69343001</v>
      </c>
      <c r="D116" s="47">
        <v>218481859.28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3781-B1F8-4080-8ADA-EAE9D09AC5BB}">
  <dimension ref="A1:D168"/>
  <sheetViews>
    <sheetView workbookViewId="0">
      <selection activeCell="F35" sqref="F35"/>
    </sheetView>
  </sheetViews>
  <sheetFormatPr defaultRowHeight="14.5" x14ac:dyDescent="0.35"/>
  <cols>
    <col min="2" max="2" width="39.453125" customWidth="1"/>
    <col min="3" max="3" width="22.7265625" style="49" customWidth="1"/>
    <col min="4" max="4" width="16.1796875" customWidth="1"/>
  </cols>
  <sheetData>
    <row r="1" spans="1:4" ht="16.5" x14ac:dyDescent="0.35">
      <c r="A1" s="1" t="s">
        <v>185</v>
      </c>
    </row>
    <row r="2" spans="1:4" ht="16.5" x14ac:dyDescent="0.35">
      <c r="A2" t="s">
        <v>181</v>
      </c>
    </row>
    <row r="3" spans="1:4" ht="16.5" x14ac:dyDescent="0.35">
      <c r="A3" t="s">
        <v>182</v>
      </c>
    </row>
    <row r="4" spans="1:4" ht="16.5" x14ac:dyDescent="0.35">
      <c r="A4" t="s">
        <v>184</v>
      </c>
    </row>
    <row r="5" spans="1:4" ht="16.5" x14ac:dyDescent="0.35">
      <c r="A5" t="s">
        <v>183</v>
      </c>
    </row>
    <row r="6" spans="1:4" x14ac:dyDescent="0.35">
      <c r="A6" t="s">
        <v>174</v>
      </c>
    </row>
    <row r="8" spans="1:4" x14ac:dyDescent="0.35">
      <c r="A8" s="2" t="s">
        <v>22</v>
      </c>
      <c r="B8" s="2" t="s">
        <v>187</v>
      </c>
      <c r="C8" s="50" t="s">
        <v>186</v>
      </c>
      <c r="D8" s="2" t="s">
        <v>94</v>
      </c>
    </row>
    <row r="9" spans="1:4" x14ac:dyDescent="0.35">
      <c r="A9">
        <v>2022</v>
      </c>
      <c r="B9" t="s">
        <v>123</v>
      </c>
      <c r="C9" s="49">
        <v>0.60619999999999996</v>
      </c>
      <c r="D9" t="s">
        <v>104</v>
      </c>
    </row>
    <row r="10" spans="1:4" x14ac:dyDescent="0.35">
      <c r="A10">
        <v>2021</v>
      </c>
      <c r="B10" t="s">
        <v>123</v>
      </c>
      <c r="C10" s="49">
        <v>0.6018</v>
      </c>
      <c r="D10" t="s">
        <v>104</v>
      </c>
    </row>
    <row r="11" spans="1:4" x14ac:dyDescent="0.35">
      <c r="A11">
        <v>2023</v>
      </c>
      <c r="B11" t="s">
        <v>123</v>
      </c>
      <c r="C11" s="49">
        <v>0.60029999999999994</v>
      </c>
      <c r="D11" t="s">
        <v>104</v>
      </c>
    </row>
    <row r="12" spans="1:4" x14ac:dyDescent="0.35">
      <c r="A12">
        <v>2020</v>
      </c>
      <c r="B12" t="s">
        <v>123</v>
      </c>
      <c r="C12" s="49">
        <v>0.56859999999999999</v>
      </c>
      <c r="D12" t="s">
        <v>104</v>
      </c>
    </row>
    <row r="13" spans="1:4" x14ac:dyDescent="0.35">
      <c r="A13">
        <v>2019</v>
      </c>
      <c r="B13" t="s">
        <v>123</v>
      </c>
      <c r="C13" s="49">
        <v>0.56569999999999998</v>
      </c>
      <c r="D13" t="s">
        <v>104</v>
      </c>
    </row>
    <row r="14" spans="1:4" x14ac:dyDescent="0.35">
      <c r="A14">
        <v>2017</v>
      </c>
      <c r="B14" t="s">
        <v>123</v>
      </c>
      <c r="C14" s="49">
        <v>0.56330000000000002</v>
      </c>
      <c r="D14" t="s">
        <v>104</v>
      </c>
    </row>
    <row r="15" spans="1:4" x14ac:dyDescent="0.35">
      <c r="A15">
        <v>2018</v>
      </c>
      <c r="B15" t="s">
        <v>123</v>
      </c>
      <c r="C15" s="49">
        <v>0.56279999999999997</v>
      </c>
      <c r="D15" t="s">
        <v>104</v>
      </c>
    </row>
    <row r="16" spans="1:4" x14ac:dyDescent="0.35">
      <c r="A16">
        <v>2024</v>
      </c>
      <c r="B16" t="s">
        <v>123</v>
      </c>
      <c r="C16" s="49">
        <v>0.55800000000000005</v>
      </c>
      <c r="D16" t="s">
        <v>104</v>
      </c>
    </row>
    <row r="17" spans="1:4" x14ac:dyDescent="0.35">
      <c r="A17">
        <v>2016</v>
      </c>
      <c r="B17" t="s">
        <v>123</v>
      </c>
      <c r="C17" s="49">
        <v>0.54359999999999997</v>
      </c>
      <c r="D17" t="s">
        <v>104</v>
      </c>
    </row>
    <row r="18" spans="1:4" x14ac:dyDescent="0.35">
      <c r="A18">
        <v>2015</v>
      </c>
      <c r="B18" t="s">
        <v>123</v>
      </c>
      <c r="C18" s="49">
        <v>0.52239999999999998</v>
      </c>
      <c r="D18" t="s">
        <v>104</v>
      </c>
    </row>
    <row r="19" spans="1:4" x14ac:dyDescent="0.35">
      <c r="A19">
        <v>2018</v>
      </c>
      <c r="B19" t="s">
        <v>124</v>
      </c>
      <c r="C19" s="49">
        <v>0.49209999999999998</v>
      </c>
      <c r="D19" t="s">
        <v>104</v>
      </c>
    </row>
    <row r="20" spans="1:4" x14ac:dyDescent="0.35">
      <c r="A20">
        <v>2019</v>
      </c>
      <c r="B20" t="s">
        <v>124</v>
      </c>
      <c r="C20" s="49">
        <v>0.49059999999999998</v>
      </c>
      <c r="D20" t="s">
        <v>104</v>
      </c>
    </row>
    <row r="21" spans="1:4" x14ac:dyDescent="0.35">
      <c r="A21">
        <v>2017</v>
      </c>
      <c r="B21" t="s">
        <v>124</v>
      </c>
      <c r="C21" s="49">
        <v>0.47860000000000003</v>
      </c>
      <c r="D21" t="s">
        <v>104</v>
      </c>
    </row>
    <row r="22" spans="1:4" x14ac:dyDescent="0.35">
      <c r="A22">
        <v>2024</v>
      </c>
      <c r="B22" t="s">
        <v>124</v>
      </c>
      <c r="C22" s="49">
        <v>0.46949999999999997</v>
      </c>
      <c r="D22" t="s">
        <v>104</v>
      </c>
    </row>
    <row r="23" spans="1:4" x14ac:dyDescent="0.35">
      <c r="A23">
        <v>2016</v>
      </c>
      <c r="B23" t="s">
        <v>124</v>
      </c>
      <c r="C23" s="49">
        <v>0.46750000000000003</v>
      </c>
      <c r="D23" t="s">
        <v>104</v>
      </c>
    </row>
    <row r="24" spans="1:4" x14ac:dyDescent="0.35">
      <c r="A24">
        <v>2023</v>
      </c>
      <c r="B24" t="s">
        <v>124</v>
      </c>
      <c r="C24" s="49">
        <v>0.45750000000000002</v>
      </c>
      <c r="D24" t="s">
        <v>104</v>
      </c>
    </row>
    <row r="25" spans="1:4" x14ac:dyDescent="0.35">
      <c r="A25">
        <v>2020</v>
      </c>
      <c r="B25" t="s">
        <v>124</v>
      </c>
      <c r="C25" s="49">
        <v>0.45250000000000001</v>
      </c>
      <c r="D25" t="s">
        <v>104</v>
      </c>
    </row>
    <row r="26" spans="1:4" x14ac:dyDescent="0.35">
      <c r="A26">
        <v>2023</v>
      </c>
      <c r="B26" t="s">
        <v>125</v>
      </c>
      <c r="C26" s="49">
        <v>0.44290000000000002</v>
      </c>
      <c r="D26" t="s">
        <v>104</v>
      </c>
    </row>
    <row r="27" spans="1:4" x14ac:dyDescent="0.35">
      <c r="A27">
        <v>2022</v>
      </c>
      <c r="B27" t="s">
        <v>124</v>
      </c>
      <c r="C27" s="49">
        <v>0.4385</v>
      </c>
      <c r="D27" t="s">
        <v>104</v>
      </c>
    </row>
    <row r="28" spans="1:4" x14ac:dyDescent="0.35">
      <c r="A28">
        <v>2015</v>
      </c>
      <c r="B28" t="s">
        <v>124</v>
      </c>
      <c r="C28" s="49">
        <v>0.43780000000000002</v>
      </c>
      <c r="D28" t="s">
        <v>104</v>
      </c>
    </row>
    <row r="29" spans="1:4" x14ac:dyDescent="0.35">
      <c r="A29">
        <v>2022</v>
      </c>
      <c r="B29" t="s">
        <v>125</v>
      </c>
      <c r="C29" s="49">
        <v>0.42899999999999999</v>
      </c>
      <c r="D29" t="s">
        <v>104</v>
      </c>
    </row>
    <row r="30" spans="1:4" x14ac:dyDescent="0.35">
      <c r="A30">
        <v>2021</v>
      </c>
      <c r="B30" t="s">
        <v>124</v>
      </c>
      <c r="C30" s="49">
        <v>0.42780000000000001</v>
      </c>
      <c r="D30" t="s">
        <v>104</v>
      </c>
    </row>
    <row r="31" spans="1:4" x14ac:dyDescent="0.35">
      <c r="A31">
        <v>2024</v>
      </c>
      <c r="B31" t="s">
        <v>125</v>
      </c>
      <c r="C31" s="49">
        <v>0.42230000000000001</v>
      </c>
      <c r="D31" t="s">
        <v>104</v>
      </c>
    </row>
    <row r="32" spans="1:4" x14ac:dyDescent="0.35">
      <c r="A32">
        <v>2021</v>
      </c>
      <c r="B32" t="s">
        <v>125</v>
      </c>
      <c r="C32" s="49">
        <v>0.41470000000000001</v>
      </c>
      <c r="D32" t="s">
        <v>104</v>
      </c>
    </row>
    <row r="33" spans="1:4" x14ac:dyDescent="0.35">
      <c r="A33">
        <v>2020</v>
      </c>
      <c r="B33" t="s">
        <v>125</v>
      </c>
      <c r="C33" s="49">
        <v>0.38159999999999999</v>
      </c>
      <c r="D33" t="s">
        <v>104</v>
      </c>
    </row>
    <row r="34" spans="1:4" x14ac:dyDescent="0.35">
      <c r="A34">
        <v>2023</v>
      </c>
      <c r="B34" t="s">
        <v>126</v>
      </c>
      <c r="C34" s="49">
        <v>0.37080000000000002</v>
      </c>
      <c r="D34" t="s">
        <v>104</v>
      </c>
    </row>
    <row r="35" spans="1:4" x14ac:dyDescent="0.35">
      <c r="A35">
        <v>2024</v>
      </c>
      <c r="B35" t="s">
        <v>126</v>
      </c>
      <c r="C35" s="49">
        <v>0.35930000000000001</v>
      </c>
      <c r="D35" t="s">
        <v>104</v>
      </c>
    </row>
    <row r="36" spans="1:4" x14ac:dyDescent="0.35">
      <c r="A36">
        <v>2019</v>
      </c>
      <c r="B36" t="s">
        <v>125</v>
      </c>
      <c r="C36" s="49">
        <v>0.35560000000000003</v>
      </c>
      <c r="D36" t="s">
        <v>104</v>
      </c>
    </row>
    <row r="37" spans="1:4" x14ac:dyDescent="0.35">
      <c r="A37">
        <v>2018</v>
      </c>
      <c r="B37" t="s">
        <v>125</v>
      </c>
      <c r="C37" s="49">
        <v>0.3478</v>
      </c>
      <c r="D37" t="s">
        <v>104</v>
      </c>
    </row>
    <row r="38" spans="1:4" x14ac:dyDescent="0.35">
      <c r="A38">
        <v>2022</v>
      </c>
      <c r="B38" t="s">
        <v>126</v>
      </c>
      <c r="C38" s="49">
        <v>0.3453</v>
      </c>
      <c r="D38" t="s">
        <v>104</v>
      </c>
    </row>
    <row r="39" spans="1:4" x14ac:dyDescent="0.35">
      <c r="A39">
        <v>2017</v>
      </c>
      <c r="B39" t="s">
        <v>125</v>
      </c>
      <c r="C39" s="49">
        <v>0.34289999999999998</v>
      </c>
      <c r="D39" t="s">
        <v>104</v>
      </c>
    </row>
    <row r="40" spans="1:4" x14ac:dyDescent="0.35">
      <c r="A40">
        <v>2019</v>
      </c>
      <c r="B40" t="s">
        <v>126</v>
      </c>
      <c r="C40" s="49">
        <v>0.3412</v>
      </c>
      <c r="D40" t="s">
        <v>104</v>
      </c>
    </row>
    <row r="41" spans="1:4" x14ac:dyDescent="0.35">
      <c r="A41">
        <v>2017</v>
      </c>
      <c r="B41" t="s">
        <v>126</v>
      </c>
      <c r="C41" s="49">
        <v>0.33950000000000002</v>
      </c>
      <c r="D41" t="s">
        <v>104</v>
      </c>
    </row>
    <row r="42" spans="1:4" x14ac:dyDescent="0.35">
      <c r="A42">
        <v>2018</v>
      </c>
      <c r="B42" t="s">
        <v>126</v>
      </c>
      <c r="C42" s="49">
        <v>0.33900000000000002</v>
      </c>
      <c r="D42" t="s">
        <v>104</v>
      </c>
    </row>
    <row r="43" spans="1:4" x14ac:dyDescent="0.35">
      <c r="A43">
        <v>2016</v>
      </c>
      <c r="B43" t="s">
        <v>125</v>
      </c>
      <c r="C43" s="49">
        <v>0.33860000000000001</v>
      </c>
      <c r="D43" t="s">
        <v>104</v>
      </c>
    </row>
    <row r="44" spans="1:4" x14ac:dyDescent="0.35">
      <c r="A44">
        <v>2021</v>
      </c>
      <c r="B44" t="s">
        <v>126</v>
      </c>
      <c r="C44" s="49">
        <v>0.33779999999999999</v>
      </c>
      <c r="D44" t="s">
        <v>104</v>
      </c>
    </row>
    <row r="45" spans="1:4" x14ac:dyDescent="0.35">
      <c r="A45">
        <v>2020</v>
      </c>
      <c r="B45" t="s">
        <v>126</v>
      </c>
      <c r="C45" s="49">
        <v>0.33560000000000001</v>
      </c>
      <c r="D45" t="s">
        <v>104</v>
      </c>
    </row>
    <row r="46" spans="1:4" x14ac:dyDescent="0.35">
      <c r="A46">
        <v>2016</v>
      </c>
      <c r="B46" t="s">
        <v>126</v>
      </c>
      <c r="C46" s="49">
        <v>0.32779999999999998</v>
      </c>
      <c r="D46" t="s">
        <v>104</v>
      </c>
    </row>
    <row r="47" spans="1:4" x14ac:dyDescent="0.35">
      <c r="A47">
        <v>2015</v>
      </c>
      <c r="B47" t="s">
        <v>126</v>
      </c>
      <c r="C47" s="49">
        <v>0.32779999999999998</v>
      </c>
      <c r="D47" t="s">
        <v>104</v>
      </c>
    </row>
    <row r="48" spans="1:4" x14ac:dyDescent="0.35">
      <c r="A48">
        <v>2015</v>
      </c>
      <c r="B48" t="s">
        <v>125</v>
      </c>
      <c r="C48" s="49">
        <v>0.3115</v>
      </c>
      <c r="D48" t="s">
        <v>104</v>
      </c>
    </row>
    <row r="49" spans="1:4" x14ac:dyDescent="0.35">
      <c r="A49">
        <v>2020</v>
      </c>
      <c r="B49" t="s">
        <v>127</v>
      </c>
      <c r="C49" s="49">
        <v>0.2167</v>
      </c>
      <c r="D49" t="s">
        <v>104</v>
      </c>
    </row>
    <row r="50" spans="1:4" x14ac:dyDescent="0.35">
      <c r="A50">
        <v>2019</v>
      </c>
      <c r="B50" t="s">
        <v>127</v>
      </c>
      <c r="C50" s="49">
        <v>0.20180000000000001</v>
      </c>
      <c r="D50" t="s">
        <v>104</v>
      </c>
    </row>
    <row r="51" spans="1:4" x14ac:dyDescent="0.35">
      <c r="A51">
        <v>2021</v>
      </c>
      <c r="B51" t="s">
        <v>127</v>
      </c>
      <c r="C51" s="49">
        <v>0.2006</v>
      </c>
      <c r="D51" t="s">
        <v>104</v>
      </c>
    </row>
    <row r="52" spans="1:4" x14ac:dyDescent="0.35">
      <c r="A52">
        <v>2022</v>
      </c>
      <c r="B52" t="s">
        <v>127</v>
      </c>
      <c r="C52" s="49">
        <v>0.19900000000000001</v>
      </c>
      <c r="D52" t="s">
        <v>104</v>
      </c>
    </row>
    <row r="53" spans="1:4" x14ac:dyDescent="0.35">
      <c r="A53">
        <v>2023</v>
      </c>
      <c r="B53" t="s">
        <v>127</v>
      </c>
      <c r="C53" s="49">
        <v>0.19889999999999999</v>
      </c>
      <c r="D53" t="s">
        <v>104</v>
      </c>
    </row>
    <row r="54" spans="1:4" x14ac:dyDescent="0.35">
      <c r="A54">
        <v>2023</v>
      </c>
      <c r="B54" t="s">
        <v>128</v>
      </c>
      <c r="C54" s="49">
        <v>0.1976</v>
      </c>
      <c r="D54" t="s">
        <v>104</v>
      </c>
    </row>
    <row r="55" spans="1:4" x14ac:dyDescent="0.35">
      <c r="A55">
        <v>2015</v>
      </c>
      <c r="B55" t="s">
        <v>128</v>
      </c>
      <c r="C55" s="49">
        <v>0.19689999999999999</v>
      </c>
      <c r="D55" t="s">
        <v>104</v>
      </c>
    </row>
    <row r="56" spans="1:4" x14ac:dyDescent="0.35">
      <c r="A56">
        <v>2017</v>
      </c>
      <c r="B56" t="s">
        <v>128</v>
      </c>
      <c r="C56" s="49">
        <v>0.19639999999999999</v>
      </c>
      <c r="D56" t="s">
        <v>104</v>
      </c>
    </row>
    <row r="57" spans="1:4" x14ac:dyDescent="0.35">
      <c r="A57">
        <v>2021</v>
      </c>
      <c r="B57" t="s">
        <v>128</v>
      </c>
      <c r="C57" s="49">
        <v>0.1963</v>
      </c>
      <c r="D57" t="s">
        <v>104</v>
      </c>
    </row>
    <row r="58" spans="1:4" x14ac:dyDescent="0.35">
      <c r="A58">
        <v>2022</v>
      </c>
      <c r="B58" t="s">
        <v>128</v>
      </c>
      <c r="C58" s="49">
        <v>0.1953</v>
      </c>
      <c r="D58" t="s">
        <v>104</v>
      </c>
    </row>
    <row r="59" spans="1:4" x14ac:dyDescent="0.35">
      <c r="A59">
        <v>2024</v>
      </c>
      <c r="B59" t="s">
        <v>127</v>
      </c>
      <c r="C59" s="49">
        <v>0.19520000000000001</v>
      </c>
      <c r="D59" t="s">
        <v>104</v>
      </c>
    </row>
    <row r="60" spans="1:4" x14ac:dyDescent="0.35">
      <c r="A60">
        <v>2018</v>
      </c>
      <c r="B60" t="s">
        <v>127</v>
      </c>
      <c r="C60" s="49">
        <v>0.19500000000000001</v>
      </c>
      <c r="D60" t="s">
        <v>104</v>
      </c>
    </row>
    <row r="61" spans="1:4" x14ac:dyDescent="0.35">
      <c r="A61">
        <v>2016</v>
      </c>
      <c r="B61" t="s">
        <v>128</v>
      </c>
      <c r="C61" s="49">
        <v>0.19159999999999999</v>
      </c>
      <c r="D61" t="s">
        <v>104</v>
      </c>
    </row>
    <row r="62" spans="1:4" x14ac:dyDescent="0.35">
      <c r="A62">
        <v>2018</v>
      </c>
      <c r="B62" t="s">
        <v>128</v>
      </c>
      <c r="C62" s="49">
        <v>0.18859999999999999</v>
      </c>
      <c r="D62" t="s">
        <v>104</v>
      </c>
    </row>
    <row r="63" spans="1:4" x14ac:dyDescent="0.35">
      <c r="A63">
        <v>2016</v>
      </c>
      <c r="B63" t="s">
        <v>127</v>
      </c>
      <c r="C63" s="49">
        <v>0.1883</v>
      </c>
      <c r="D63" t="s">
        <v>104</v>
      </c>
    </row>
    <row r="64" spans="1:4" x14ac:dyDescent="0.35">
      <c r="A64">
        <v>2015</v>
      </c>
      <c r="B64" t="s">
        <v>127</v>
      </c>
      <c r="C64" s="49">
        <v>0.18440000000000001</v>
      </c>
      <c r="D64" t="s">
        <v>104</v>
      </c>
    </row>
    <row r="65" spans="1:4" x14ac:dyDescent="0.35">
      <c r="A65">
        <v>2020</v>
      </c>
      <c r="B65" t="s">
        <v>128</v>
      </c>
      <c r="C65" s="49">
        <v>0.184</v>
      </c>
      <c r="D65" t="s">
        <v>104</v>
      </c>
    </row>
    <row r="66" spans="1:4" x14ac:dyDescent="0.35">
      <c r="A66">
        <v>2017</v>
      </c>
      <c r="B66" t="s">
        <v>127</v>
      </c>
      <c r="C66" s="49">
        <v>0.1799</v>
      </c>
      <c r="D66" t="s">
        <v>104</v>
      </c>
    </row>
    <row r="67" spans="1:4" x14ac:dyDescent="0.35">
      <c r="A67">
        <v>2024</v>
      </c>
      <c r="B67" t="s">
        <v>128</v>
      </c>
      <c r="C67" s="49">
        <v>0.1754</v>
      </c>
      <c r="D67" t="s">
        <v>104</v>
      </c>
    </row>
    <row r="68" spans="1:4" x14ac:dyDescent="0.35">
      <c r="A68">
        <v>2019</v>
      </c>
      <c r="B68" t="s">
        <v>128</v>
      </c>
      <c r="C68" s="49">
        <v>0.1668</v>
      </c>
      <c r="D68" t="s">
        <v>104</v>
      </c>
    </row>
    <row r="69" spans="1:4" x14ac:dyDescent="0.35">
      <c r="A69">
        <v>2024</v>
      </c>
      <c r="B69" t="s">
        <v>129</v>
      </c>
      <c r="C69" s="49">
        <v>0.15759999999999999</v>
      </c>
      <c r="D69" t="s">
        <v>104</v>
      </c>
    </row>
    <row r="70" spans="1:4" x14ac:dyDescent="0.35">
      <c r="A70">
        <v>2023</v>
      </c>
      <c r="B70" t="s">
        <v>129</v>
      </c>
      <c r="C70" s="49">
        <v>0.1421</v>
      </c>
      <c r="D70" t="s">
        <v>104</v>
      </c>
    </row>
    <row r="71" spans="1:4" x14ac:dyDescent="0.35">
      <c r="A71">
        <v>2022</v>
      </c>
      <c r="B71" t="s">
        <v>129</v>
      </c>
      <c r="C71" s="49">
        <v>0.13600000000000001</v>
      </c>
      <c r="D71" t="s">
        <v>104</v>
      </c>
    </row>
    <row r="72" spans="1:4" x14ac:dyDescent="0.35">
      <c r="A72">
        <v>2021</v>
      </c>
      <c r="B72" t="s">
        <v>129</v>
      </c>
      <c r="C72" s="49">
        <v>0.1114</v>
      </c>
      <c r="D72" t="s">
        <v>104</v>
      </c>
    </row>
    <row r="73" spans="1:4" x14ac:dyDescent="0.35">
      <c r="A73">
        <v>2020</v>
      </c>
      <c r="B73" t="s">
        <v>129</v>
      </c>
      <c r="C73" s="49">
        <v>9.1899999999999996E-2</v>
      </c>
      <c r="D73" t="s">
        <v>104</v>
      </c>
    </row>
    <row r="74" spans="1:4" x14ac:dyDescent="0.35">
      <c r="A74">
        <v>2022</v>
      </c>
      <c r="B74" t="s">
        <v>130</v>
      </c>
      <c r="C74" s="49">
        <v>9.0899999999999995E-2</v>
      </c>
      <c r="D74" t="s">
        <v>104</v>
      </c>
    </row>
    <row r="75" spans="1:4" x14ac:dyDescent="0.35">
      <c r="A75">
        <v>2024</v>
      </c>
      <c r="B75" t="s">
        <v>130</v>
      </c>
      <c r="C75" s="49">
        <v>8.9899999999999994E-2</v>
      </c>
      <c r="D75" t="s">
        <v>104</v>
      </c>
    </row>
    <row r="76" spans="1:4" x14ac:dyDescent="0.35">
      <c r="A76">
        <v>2021</v>
      </c>
      <c r="B76" t="s">
        <v>130</v>
      </c>
      <c r="C76" s="49">
        <v>8.9499999999999996E-2</v>
      </c>
      <c r="D76" t="s">
        <v>104</v>
      </c>
    </row>
    <row r="77" spans="1:4" x14ac:dyDescent="0.35">
      <c r="A77">
        <v>2023</v>
      </c>
      <c r="B77" t="s">
        <v>130</v>
      </c>
      <c r="C77" s="49">
        <v>8.6099999999999996E-2</v>
      </c>
      <c r="D77" t="s">
        <v>104</v>
      </c>
    </row>
    <row r="78" spans="1:4" x14ac:dyDescent="0.35">
      <c r="A78">
        <v>2015</v>
      </c>
      <c r="B78" t="s">
        <v>129</v>
      </c>
      <c r="C78" s="49">
        <v>8.1799999999999998E-2</v>
      </c>
      <c r="D78" t="s">
        <v>104</v>
      </c>
    </row>
    <row r="79" spans="1:4" x14ac:dyDescent="0.35">
      <c r="A79">
        <v>2015</v>
      </c>
      <c r="B79" t="s">
        <v>130</v>
      </c>
      <c r="C79" s="49">
        <v>7.9699999999999993E-2</v>
      </c>
      <c r="D79" t="s">
        <v>104</v>
      </c>
    </row>
    <row r="80" spans="1:4" x14ac:dyDescent="0.35">
      <c r="A80">
        <v>2016</v>
      </c>
      <c r="B80" t="s">
        <v>130</v>
      </c>
      <c r="C80" s="49">
        <v>7.9399999999999998E-2</v>
      </c>
      <c r="D80" t="s">
        <v>104</v>
      </c>
    </row>
    <row r="81" spans="1:4" x14ac:dyDescent="0.35">
      <c r="A81">
        <v>2017</v>
      </c>
      <c r="B81" t="s">
        <v>129</v>
      </c>
      <c r="C81" s="49">
        <v>7.7700000000000005E-2</v>
      </c>
      <c r="D81" t="s">
        <v>104</v>
      </c>
    </row>
    <row r="82" spans="1:4" x14ac:dyDescent="0.35">
      <c r="A82">
        <v>2018</v>
      </c>
      <c r="B82" t="s">
        <v>129</v>
      </c>
      <c r="C82" s="49">
        <v>7.7100000000000002E-2</v>
      </c>
      <c r="D82" t="s">
        <v>104</v>
      </c>
    </row>
    <row r="83" spans="1:4" x14ac:dyDescent="0.35">
      <c r="A83">
        <v>2019</v>
      </c>
      <c r="B83" t="s">
        <v>129</v>
      </c>
      <c r="C83" s="49">
        <v>7.6999999999999999E-2</v>
      </c>
      <c r="D83" t="s">
        <v>104</v>
      </c>
    </row>
    <row r="84" spans="1:4" x14ac:dyDescent="0.35">
      <c r="A84">
        <v>2016</v>
      </c>
      <c r="B84" t="s">
        <v>129</v>
      </c>
      <c r="C84" s="49">
        <v>7.5200000000000003E-2</v>
      </c>
      <c r="D84" t="s">
        <v>104</v>
      </c>
    </row>
    <row r="85" spans="1:4" x14ac:dyDescent="0.35">
      <c r="A85">
        <v>2017</v>
      </c>
      <c r="B85" t="s">
        <v>130</v>
      </c>
      <c r="C85" s="49">
        <v>7.4899999999999994E-2</v>
      </c>
      <c r="D85" t="s">
        <v>104</v>
      </c>
    </row>
    <row r="86" spans="1:4" x14ac:dyDescent="0.35">
      <c r="A86">
        <v>2020</v>
      </c>
      <c r="B86" t="s">
        <v>130</v>
      </c>
      <c r="C86" s="49">
        <v>7.22E-2</v>
      </c>
      <c r="D86" t="s">
        <v>104</v>
      </c>
    </row>
    <row r="87" spans="1:4" x14ac:dyDescent="0.35">
      <c r="A87">
        <v>2018</v>
      </c>
      <c r="B87" t="s">
        <v>130</v>
      </c>
      <c r="C87" s="49">
        <v>6.7699999999999996E-2</v>
      </c>
      <c r="D87" t="s">
        <v>104</v>
      </c>
    </row>
    <row r="88" spans="1:4" x14ac:dyDescent="0.35">
      <c r="A88">
        <v>2019</v>
      </c>
      <c r="B88" t="s">
        <v>130</v>
      </c>
      <c r="C88" s="49">
        <v>6.7400000000000002E-2</v>
      </c>
      <c r="D88" t="s">
        <v>104</v>
      </c>
    </row>
    <row r="89" spans="1:4" x14ac:dyDescent="0.35">
      <c r="A89">
        <v>2021</v>
      </c>
      <c r="B89" t="s">
        <v>123</v>
      </c>
      <c r="C89" s="49">
        <v>0.65110000000000001</v>
      </c>
      <c r="D89" t="s">
        <v>96</v>
      </c>
    </row>
    <row r="90" spans="1:4" x14ac:dyDescent="0.35">
      <c r="A90">
        <v>2022</v>
      </c>
      <c r="B90" t="s">
        <v>123</v>
      </c>
      <c r="C90" s="49">
        <v>0.63790000000000002</v>
      </c>
      <c r="D90" t="s">
        <v>96</v>
      </c>
    </row>
    <row r="91" spans="1:4" x14ac:dyDescent="0.35">
      <c r="A91">
        <v>2020</v>
      </c>
      <c r="B91" t="s">
        <v>123</v>
      </c>
      <c r="C91" s="49">
        <v>0.63660000000000005</v>
      </c>
      <c r="D91" t="s">
        <v>96</v>
      </c>
    </row>
    <row r="92" spans="1:4" x14ac:dyDescent="0.35">
      <c r="A92">
        <v>2023</v>
      </c>
      <c r="B92" t="s">
        <v>123</v>
      </c>
      <c r="C92" s="49">
        <v>0.62780000000000002</v>
      </c>
      <c r="D92" t="s">
        <v>96</v>
      </c>
    </row>
    <row r="93" spans="1:4" x14ac:dyDescent="0.35">
      <c r="A93">
        <v>2019</v>
      </c>
      <c r="B93" t="s">
        <v>123</v>
      </c>
      <c r="C93" s="49">
        <v>0.62309999999999999</v>
      </c>
      <c r="D93" t="s">
        <v>96</v>
      </c>
    </row>
    <row r="94" spans="1:4" x14ac:dyDescent="0.35">
      <c r="A94">
        <v>2018</v>
      </c>
      <c r="B94" t="s">
        <v>123</v>
      </c>
      <c r="C94" s="49">
        <v>0.61470000000000002</v>
      </c>
      <c r="D94" t="s">
        <v>96</v>
      </c>
    </row>
    <row r="95" spans="1:4" x14ac:dyDescent="0.35">
      <c r="A95">
        <v>2017</v>
      </c>
      <c r="B95" t="s">
        <v>123</v>
      </c>
      <c r="C95" s="49">
        <v>0.61129999999999995</v>
      </c>
      <c r="D95" t="s">
        <v>96</v>
      </c>
    </row>
    <row r="96" spans="1:4" x14ac:dyDescent="0.35">
      <c r="A96">
        <v>2024</v>
      </c>
      <c r="B96" t="s">
        <v>123</v>
      </c>
      <c r="C96" s="49">
        <v>0.59499999999999997</v>
      </c>
      <c r="D96" t="s">
        <v>96</v>
      </c>
    </row>
    <row r="97" spans="1:4" x14ac:dyDescent="0.35">
      <c r="A97">
        <v>2016</v>
      </c>
      <c r="B97" t="s">
        <v>123</v>
      </c>
      <c r="C97" s="49">
        <v>0.59379999999999999</v>
      </c>
      <c r="D97" t="s">
        <v>96</v>
      </c>
    </row>
    <row r="98" spans="1:4" x14ac:dyDescent="0.35">
      <c r="A98">
        <v>2015</v>
      </c>
      <c r="B98" t="s">
        <v>123</v>
      </c>
      <c r="C98" s="49">
        <v>0.58140000000000003</v>
      </c>
      <c r="D98" t="s">
        <v>96</v>
      </c>
    </row>
    <row r="99" spans="1:4" x14ac:dyDescent="0.35">
      <c r="A99">
        <v>2019</v>
      </c>
      <c r="B99" t="s">
        <v>124</v>
      </c>
      <c r="C99" s="49">
        <v>0.44600000000000001</v>
      </c>
      <c r="D99" t="s">
        <v>96</v>
      </c>
    </row>
    <row r="100" spans="1:4" x14ac:dyDescent="0.35">
      <c r="A100">
        <v>2018</v>
      </c>
      <c r="B100" t="s">
        <v>124</v>
      </c>
      <c r="C100" s="49">
        <v>0.44330000000000003</v>
      </c>
      <c r="D100" t="s">
        <v>96</v>
      </c>
    </row>
    <row r="101" spans="1:4" x14ac:dyDescent="0.35">
      <c r="A101">
        <v>2017</v>
      </c>
      <c r="B101" t="s">
        <v>124</v>
      </c>
      <c r="C101" s="49">
        <v>0.43190000000000001</v>
      </c>
      <c r="D101" t="s">
        <v>96</v>
      </c>
    </row>
    <row r="102" spans="1:4" x14ac:dyDescent="0.35">
      <c r="A102">
        <v>2023</v>
      </c>
      <c r="B102" t="s">
        <v>125</v>
      </c>
      <c r="C102" s="49">
        <v>0.41830000000000001</v>
      </c>
      <c r="D102" t="s">
        <v>96</v>
      </c>
    </row>
    <row r="103" spans="1:4" x14ac:dyDescent="0.35">
      <c r="A103">
        <v>2016</v>
      </c>
      <c r="B103" t="s">
        <v>124</v>
      </c>
      <c r="C103" s="49">
        <v>0.41539999999999999</v>
      </c>
      <c r="D103" t="s">
        <v>96</v>
      </c>
    </row>
    <row r="104" spans="1:4" x14ac:dyDescent="0.35">
      <c r="A104">
        <v>2022</v>
      </c>
      <c r="B104" t="s">
        <v>125</v>
      </c>
      <c r="C104" s="49">
        <v>0.40539999999999998</v>
      </c>
      <c r="D104" t="s">
        <v>96</v>
      </c>
    </row>
    <row r="105" spans="1:4" x14ac:dyDescent="0.35">
      <c r="A105">
        <v>2021</v>
      </c>
      <c r="B105" t="s">
        <v>124</v>
      </c>
      <c r="C105" s="49">
        <v>0.40489999999999998</v>
      </c>
      <c r="D105" t="s">
        <v>96</v>
      </c>
    </row>
    <row r="106" spans="1:4" x14ac:dyDescent="0.35">
      <c r="A106">
        <v>2020</v>
      </c>
      <c r="B106" t="s">
        <v>124</v>
      </c>
      <c r="C106" s="49">
        <v>0.40460000000000002</v>
      </c>
      <c r="D106" t="s">
        <v>96</v>
      </c>
    </row>
    <row r="107" spans="1:4" x14ac:dyDescent="0.35">
      <c r="A107">
        <v>2023</v>
      </c>
      <c r="B107" t="s">
        <v>124</v>
      </c>
      <c r="C107" s="49">
        <v>0.40360000000000001</v>
      </c>
      <c r="D107" t="s">
        <v>96</v>
      </c>
    </row>
    <row r="108" spans="1:4" x14ac:dyDescent="0.35">
      <c r="A108">
        <v>2015</v>
      </c>
      <c r="B108" t="s">
        <v>124</v>
      </c>
      <c r="C108" s="49">
        <v>0.39589999999999997</v>
      </c>
      <c r="D108" t="s">
        <v>96</v>
      </c>
    </row>
    <row r="109" spans="1:4" x14ac:dyDescent="0.35">
      <c r="A109">
        <v>2022</v>
      </c>
      <c r="B109" t="s">
        <v>124</v>
      </c>
      <c r="C109" s="49">
        <v>0.39</v>
      </c>
      <c r="D109" t="s">
        <v>96</v>
      </c>
    </row>
    <row r="110" spans="1:4" x14ac:dyDescent="0.35">
      <c r="A110">
        <v>2024</v>
      </c>
      <c r="B110" t="s">
        <v>125</v>
      </c>
      <c r="C110" s="49">
        <v>0.38990000000000002</v>
      </c>
      <c r="D110" t="s">
        <v>96</v>
      </c>
    </row>
    <row r="111" spans="1:4" x14ac:dyDescent="0.35">
      <c r="A111">
        <v>2024</v>
      </c>
      <c r="B111" t="s">
        <v>124</v>
      </c>
      <c r="C111" s="49">
        <v>0.38690000000000002</v>
      </c>
      <c r="D111" t="s">
        <v>96</v>
      </c>
    </row>
    <row r="112" spans="1:4" x14ac:dyDescent="0.35">
      <c r="A112">
        <v>2021</v>
      </c>
      <c r="B112" t="s">
        <v>125</v>
      </c>
      <c r="C112" s="49">
        <v>0.37609999999999999</v>
      </c>
      <c r="D112" t="s">
        <v>96</v>
      </c>
    </row>
    <row r="113" spans="1:4" x14ac:dyDescent="0.35">
      <c r="A113">
        <v>2023</v>
      </c>
      <c r="B113" t="s">
        <v>126</v>
      </c>
      <c r="C113" s="49">
        <v>0.35899999999999999</v>
      </c>
      <c r="D113" t="s">
        <v>96</v>
      </c>
    </row>
    <row r="114" spans="1:4" x14ac:dyDescent="0.35">
      <c r="A114">
        <v>2020</v>
      </c>
      <c r="B114" t="s">
        <v>125</v>
      </c>
      <c r="C114" s="49">
        <v>0.34899999999999998</v>
      </c>
      <c r="D114" t="s">
        <v>96</v>
      </c>
    </row>
    <row r="115" spans="1:4" x14ac:dyDescent="0.35">
      <c r="A115">
        <v>2024</v>
      </c>
      <c r="B115" t="s">
        <v>126</v>
      </c>
      <c r="C115" s="49">
        <v>0.34670000000000001</v>
      </c>
      <c r="D115" t="s">
        <v>96</v>
      </c>
    </row>
    <row r="116" spans="1:4" x14ac:dyDescent="0.35">
      <c r="A116">
        <v>2022</v>
      </c>
      <c r="B116" t="s">
        <v>126</v>
      </c>
      <c r="C116" s="49">
        <v>0.32550000000000001</v>
      </c>
      <c r="D116" t="s">
        <v>96</v>
      </c>
    </row>
    <row r="117" spans="1:4" x14ac:dyDescent="0.35">
      <c r="A117">
        <v>2019</v>
      </c>
      <c r="B117" t="s">
        <v>125</v>
      </c>
      <c r="C117" s="49">
        <v>0.32529999999999998</v>
      </c>
      <c r="D117" t="s">
        <v>96</v>
      </c>
    </row>
    <row r="118" spans="1:4" x14ac:dyDescent="0.35">
      <c r="A118">
        <v>2018</v>
      </c>
      <c r="B118" t="s">
        <v>125</v>
      </c>
      <c r="C118" s="49">
        <v>0.32269999999999999</v>
      </c>
      <c r="D118" t="s">
        <v>96</v>
      </c>
    </row>
    <row r="119" spans="1:4" x14ac:dyDescent="0.35">
      <c r="A119">
        <v>2017</v>
      </c>
      <c r="B119" t="s">
        <v>126</v>
      </c>
      <c r="C119" s="49">
        <v>0.32169999999999999</v>
      </c>
      <c r="D119" t="s">
        <v>96</v>
      </c>
    </row>
    <row r="120" spans="1:4" x14ac:dyDescent="0.35">
      <c r="A120">
        <v>2017</v>
      </c>
      <c r="B120" t="s">
        <v>125</v>
      </c>
      <c r="C120" s="49">
        <v>0.31969999999999998</v>
      </c>
      <c r="D120" t="s">
        <v>96</v>
      </c>
    </row>
    <row r="121" spans="1:4" x14ac:dyDescent="0.35">
      <c r="A121">
        <v>2018</v>
      </c>
      <c r="B121" t="s">
        <v>126</v>
      </c>
      <c r="C121" s="49">
        <v>0.31879999999999997</v>
      </c>
      <c r="D121" t="s">
        <v>96</v>
      </c>
    </row>
    <row r="122" spans="1:4" x14ac:dyDescent="0.35">
      <c r="A122">
        <v>2016</v>
      </c>
      <c r="B122" t="s">
        <v>125</v>
      </c>
      <c r="C122" s="49">
        <v>0.31680000000000003</v>
      </c>
      <c r="D122" t="s">
        <v>96</v>
      </c>
    </row>
    <row r="123" spans="1:4" x14ac:dyDescent="0.35">
      <c r="A123">
        <v>2019</v>
      </c>
      <c r="B123" t="s">
        <v>126</v>
      </c>
      <c r="C123" s="49">
        <v>0.31509999999999999</v>
      </c>
      <c r="D123" t="s">
        <v>96</v>
      </c>
    </row>
    <row r="124" spans="1:4" x14ac:dyDescent="0.35">
      <c r="A124">
        <v>2016</v>
      </c>
      <c r="B124" t="s">
        <v>126</v>
      </c>
      <c r="C124" s="49">
        <v>0.31469999999999998</v>
      </c>
      <c r="D124" t="s">
        <v>96</v>
      </c>
    </row>
    <row r="125" spans="1:4" x14ac:dyDescent="0.35">
      <c r="A125">
        <v>2015</v>
      </c>
      <c r="B125" t="s">
        <v>126</v>
      </c>
      <c r="C125" s="49">
        <v>0.30930000000000002</v>
      </c>
      <c r="D125" t="s">
        <v>96</v>
      </c>
    </row>
    <row r="126" spans="1:4" x14ac:dyDescent="0.35">
      <c r="A126">
        <v>2021</v>
      </c>
      <c r="B126" t="s">
        <v>126</v>
      </c>
      <c r="C126" s="49">
        <v>0.30609999999999998</v>
      </c>
      <c r="D126" t="s">
        <v>96</v>
      </c>
    </row>
    <row r="127" spans="1:4" x14ac:dyDescent="0.35">
      <c r="A127">
        <v>2020</v>
      </c>
      <c r="B127" t="s">
        <v>126</v>
      </c>
      <c r="C127" s="49">
        <v>0.30230000000000001</v>
      </c>
      <c r="D127" t="s">
        <v>96</v>
      </c>
    </row>
    <row r="128" spans="1:4" x14ac:dyDescent="0.35">
      <c r="A128">
        <v>2015</v>
      </c>
      <c r="B128" t="s">
        <v>125</v>
      </c>
      <c r="C128" s="49">
        <v>0.29070000000000001</v>
      </c>
      <c r="D128" t="s">
        <v>96</v>
      </c>
    </row>
    <row r="129" spans="1:4" x14ac:dyDescent="0.35">
      <c r="A129">
        <v>2023</v>
      </c>
      <c r="B129" t="s">
        <v>128</v>
      </c>
      <c r="C129" s="49">
        <v>0.19670000000000001</v>
      </c>
      <c r="D129" t="s">
        <v>96</v>
      </c>
    </row>
    <row r="130" spans="1:4" x14ac:dyDescent="0.35">
      <c r="A130">
        <v>2015</v>
      </c>
      <c r="B130" t="s">
        <v>128</v>
      </c>
      <c r="C130" s="49">
        <v>0.1958</v>
      </c>
      <c r="D130" t="s">
        <v>96</v>
      </c>
    </row>
    <row r="131" spans="1:4" x14ac:dyDescent="0.35">
      <c r="A131">
        <v>2017</v>
      </c>
      <c r="B131" t="s">
        <v>128</v>
      </c>
      <c r="C131" s="49">
        <v>0.19439999999999999</v>
      </c>
      <c r="D131" t="s">
        <v>96</v>
      </c>
    </row>
    <row r="132" spans="1:4" x14ac:dyDescent="0.35">
      <c r="A132">
        <v>2022</v>
      </c>
      <c r="B132" t="s">
        <v>128</v>
      </c>
      <c r="C132" s="49">
        <v>0.19189999999999999</v>
      </c>
      <c r="D132" t="s">
        <v>96</v>
      </c>
    </row>
    <row r="133" spans="1:4" x14ac:dyDescent="0.35">
      <c r="A133">
        <v>2016</v>
      </c>
      <c r="B133" t="s">
        <v>128</v>
      </c>
      <c r="C133" s="49">
        <v>0.19189999999999999</v>
      </c>
      <c r="D133" t="s">
        <v>96</v>
      </c>
    </row>
    <row r="134" spans="1:4" x14ac:dyDescent="0.35">
      <c r="A134">
        <v>2018</v>
      </c>
      <c r="B134" t="s">
        <v>128</v>
      </c>
      <c r="C134" s="49">
        <v>0.185</v>
      </c>
      <c r="D134" t="s">
        <v>96</v>
      </c>
    </row>
    <row r="135" spans="1:4" x14ac:dyDescent="0.35">
      <c r="A135">
        <v>2021</v>
      </c>
      <c r="B135" t="s">
        <v>128</v>
      </c>
      <c r="C135" s="49">
        <v>0.18429999999999999</v>
      </c>
      <c r="D135" t="s">
        <v>96</v>
      </c>
    </row>
    <row r="136" spans="1:4" x14ac:dyDescent="0.35">
      <c r="A136">
        <v>2020</v>
      </c>
      <c r="B136" t="s">
        <v>128</v>
      </c>
      <c r="C136" s="49">
        <v>0.1779</v>
      </c>
      <c r="D136" t="s">
        <v>96</v>
      </c>
    </row>
    <row r="137" spans="1:4" x14ac:dyDescent="0.35">
      <c r="A137">
        <v>2020</v>
      </c>
      <c r="B137" t="s">
        <v>127</v>
      </c>
      <c r="C137" s="49">
        <v>0.1774</v>
      </c>
      <c r="D137" t="s">
        <v>96</v>
      </c>
    </row>
    <row r="138" spans="1:4" x14ac:dyDescent="0.35">
      <c r="A138">
        <v>2024</v>
      </c>
      <c r="B138" t="s">
        <v>128</v>
      </c>
      <c r="C138" s="49">
        <v>0.1762</v>
      </c>
      <c r="D138" t="s">
        <v>96</v>
      </c>
    </row>
    <row r="139" spans="1:4" x14ac:dyDescent="0.35">
      <c r="A139">
        <v>2022</v>
      </c>
      <c r="B139" t="s">
        <v>127</v>
      </c>
      <c r="C139" s="49">
        <v>0.17530000000000001</v>
      </c>
      <c r="D139" t="s">
        <v>96</v>
      </c>
    </row>
    <row r="140" spans="1:4" x14ac:dyDescent="0.35">
      <c r="A140">
        <v>2023</v>
      </c>
      <c r="B140" t="s">
        <v>127</v>
      </c>
      <c r="C140" s="49">
        <v>0.17380000000000001</v>
      </c>
      <c r="D140" t="s">
        <v>96</v>
      </c>
    </row>
    <row r="141" spans="1:4" x14ac:dyDescent="0.35">
      <c r="A141">
        <v>2019</v>
      </c>
      <c r="B141" t="s">
        <v>127</v>
      </c>
      <c r="C141" s="49">
        <v>0.1704</v>
      </c>
      <c r="D141" t="s">
        <v>96</v>
      </c>
    </row>
    <row r="142" spans="1:4" x14ac:dyDescent="0.35">
      <c r="A142">
        <v>2021</v>
      </c>
      <c r="B142" t="s">
        <v>127</v>
      </c>
      <c r="C142" s="49">
        <v>0.16919999999999999</v>
      </c>
      <c r="D142" t="s">
        <v>96</v>
      </c>
    </row>
    <row r="143" spans="1:4" x14ac:dyDescent="0.35">
      <c r="A143">
        <v>2018</v>
      </c>
      <c r="B143" t="s">
        <v>127</v>
      </c>
      <c r="C143" s="49">
        <v>0.16819999999999999</v>
      </c>
      <c r="D143" t="s">
        <v>96</v>
      </c>
    </row>
    <row r="144" spans="1:4" x14ac:dyDescent="0.35">
      <c r="A144">
        <v>2019</v>
      </c>
      <c r="B144" t="s">
        <v>128</v>
      </c>
      <c r="C144" s="49">
        <v>0.1656</v>
      </c>
      <c r="D144" t="s">
        <v>96</v>
      </c>
    </row>
    <row r="145" spans="1:4" x14ac:dyDescent="0.35">
      <c r="A145">
        <v>2016</v>
      </c>
      <c r="B145" t="s">
        <v>127</v>
      </c>
      <c r="C145" s="49">
        <v>0.1646</v>
      </c>
      <c r="D145" t="s">
        <v>96</v>
      </c>
    </row>
    <row r="146" spans="1:4" x14ac:dyDescent="0.35">
      <c r="A146">
        <v>2024</v>
      </c>
      <c r="B146" t="s">
        <v>127</v>
      </c>
      <c r="C146" s="49">
        <v>0.16070000000000001</v>
      </c>
      <c r="D146" t="s">
        <v>96</v>
      </c>
    </row>
    <row r="147" spans="1:4" x14ac:dyDescent="0.35">
      <c r="A147">
        <v>2015</v>
      </c>
      <c r="B147" t="s">
        <v>127</v>
      </c>
      <c r="C147" s="49">
        <v>0.15920000000000001</v>
      </c>
      <c r="D147" t="s">
        <v>96</v>
      </c>
    </row>
    <row r="148" spans="1:4" x14ac:dyDescent="0.35">
      <c r="A148">
        <v>2017</v>
      </c>
      <c r="B148" t="s">
        <v>127</v>
      </c>
      <c r="C148" s="49">
        <v>0.15679999999999999</v>
      </c>
      <c r="D148" t="s">
        <v>96</v>
      </c>
    </row>
    <row r="149" spans="1:4" x14ac:dyDescent="0.35">
      <c r="A149">
        <v>2024</v>
      </c>
      <c r="B149" t="s">
        <v>129</v>
      </c>
      <c r="C149" s="49">
        <v>0.1346</v>
      </c>
      <c r="D149" t="s">
        <v>96</v>
      </c>
    </row>
    <row r="150" spans="1:4" x14ac:dyDescent="0.35">
      <c r="A150">
        <v>2023</v>
      </c>
      <c r="B150" t="s">
        <v>129</v>
      </c>
      <c r="C150" s="49">
        <v>0.1288</v>
      </c>
      <c r="D150" t="s">
        <v>96</v>
      </c>
    </row>
    <row r="151" spans="1:4" x14ac:dyDescent="0.35">
      <c r="A151">
        <v>2022</v>
      </c>
      <c r="B151" t="s">
        <v>129</v>
      </c>
      <c r="C151" s="49">
        <v>0.1283</v>
      </c>
      <c r="D151" t="s">
        <v>96</v>
      </c>
    </row>
    <row r="152" spans="1:4" x14ac:dyDescent="0.35">
      <c r="A152">
        <v>2021</v>
      </c>
      <c r="B152" t="s">
        <v>129</v>
      </c>
      <c r="C152" s="49">
        <v>0.10349999999999999</v>
      </c>
      <c r="D152" t="s">
        <v>96</v>
      </c>
    </row>
    <row r="153" spans="1:4" x14ac:dyDescent="0.35">
      <c r="A153">
        <v>2022</v>
      </c>
      <c r="B153" t="s">
        <v>130</v>
      </c>
      <c r="C153" s="49">
        <v>9.1300000000000006E-2</v>
      </c>
      <c r="D153" t="s">
        <v>96</v>
      </c>
    </row>
    <row r="154" spans="1:4" x14ac:dyDescent="0.35">
      <c r="A154">
        <v>2021</v>
      </c>
      <c r="B154" t="s">
        <v>130</v>
      </c>
      <c r="C154" s="49">
        <v>8.6699999999999999E-2</v>
      </c>
      <c r="D154" t="s">
        <v>96</v>
      </c>
    </row>
    <row r="155" spans="1:4" x14ac:dyDescent="0.35">
      <c r="A155">
        <v>2020</v>
      </c>
      <c r="B155" t="s">
        <v>129</v>
      </c>
      <c r="C155" s="49">
        <v>8.6099999999999996E-2</v>
      </c>
      <c r="D155" t="s">
        <v>96</v>
      </c>
    </row>
    <row r="156" spans="1:4" x14ac:dyDescent="0.35">
      <c r="A156">
        <v>2024</v>
      </c>
      <c r="B156" t="s">
        <v>130</v>
      </c>
      <c r="C156" s="49">
        <v>8.3000000000000004E-2</v>
      </c>
      <c r="D156" t="s">
        <v>96</v>
      </c>
    </row>
    <row r="157" spans="1:4" x14ac:dyDescent="0.35">
      <c r="A157">
        <v>2023</v>
      </c>
      <c r="B157" t="s">
        <v>130</v>
      </c>
      <c r="C157" s="49">
        <v>8.2199999999999995E-2</v>
      </c>
      <c r="D157" t="s">
        <v>96</v>
      </c>
    </row>
    <row r="158" spans="1:4" x14ac:dyDescent="0.35">
      <c r="A158">
        <v>2016</v>
      </c>
      <c r="B158" t="s">
        <v>130</v>
      </c>
      <c r="C158" s="49">
        <v>8.0500000000000002E-2</v>
      </c>
      <c r="D158" t="s">
        <v>96</v>
      </c>
    </row>
    <row r="159" spans="1:4" x14ac:dyDescent="0.35">
      <c r="A159">
        <v>2015</v>
      </c>
      <c r="B159" t="s">
        <v>130</v>
      </c>
      <c r="C159" s="49">
        <v>8.0399999999999999E-2</v>
      </c>
      <c r="D159" t="s">
        <v>96</v>
      </c>
    </row>
    <row r="160" spans="1:4" x14ac:dyDescent="0.35">
      <c r="A160">
        <v>2015</v>
      </c>
      <c r="B160" t="s">
        <v>129</v>
      </c>
      <c r="C160" s="49">
        <v>7.8399999999999997E-2</v>
      </c>
      <c r="D160" t="s">
        <v>96</v>
      </c>
    </row>
    <row r="161" spans="1:4" x14ac:dyDescent="0.35">
      <c r="A161">
        <v>2017</v>
      </c>
      <c r="B161" t="s">
        <v>129</v>
      </c>
      <c r="C161" s="49">
        <v>7.5999999999999998E-2</v>
      </c>
      <c r="D161" t="s">
        <v>96</v>
      </c>
    </row>
    <row r="162" spans="1:4" x14ac:dyDescent="0.35">
      <c r="A162">
        <v>2017</v>
      </c>
      <c r="B162" t="s">
        <v>130</v>
      </c>
      <c r="C162" s="49">
        <v>7.5899999999999995E-2</v>
      </c>
      <c r="D162" t="s">
        <v>96</v>
      </c>
    </row>
    <row r="163" spans="1:4" x14ac:dyDescent="0.35">
      <c r="A163">
        <v>2018</v>
      </c>
      <c r="B163" t="s">
        <v>129</v>
      </c>
      <c r="C163" s="49">
        <v>7.5499999999999998E-2</v>
      </c>
      <c r="D163" t="s">
        <v>96</v>
      </c>
    </row>
    <row r="164" spans="1:4" x14ac:dyDescent="0.35">
      <c r="A164">
        <v>2016</v>
      </c>
      <c r="B164" t="s">
        <v>129</v>
      </c>
      <c r="C164" s="49">
        <v>7.46E-2</v>
      </c>
      <c r="D164" t="s">
        <v>96</v>
      </c>
    </row>
    <row r="165" spans="1:4" x14ac:dyDescent="0.35">
      <c r="A165">
        <v>2019</v>
      </c>
      <c r="B165" t="s">
        <v>129</v>
      </c>
      <c r="C165" s="49">
        <v>7.3899999999999993E-2</v>
      </c>
      <c r="D165" t="s">
        <v>96</v>
      </c>
    </row>
    <row r="166" spans="1:4" x14ac:dyDescent="0.35">
      <c r="A166">
        <v>2020</v>
      </c>
      <c r="B166" t="s">
        <v>130</v>
      </c>
      <c r="C166" s="49">
        <v>7.2499999999999995E-2</v>
      </c>
      <c r="D166" t="s">
        <v>96</v>
      </c>
    </row>
    <row r="167" spans="1:4" x14ac:dyDescent="0.35">
      <c r="A167">
        <v>2018</v>
      </c>
      <c r="B167" t="s">
        <v>130</v>
      </c>
      <c r="C167" s="49">
        <v>6.9599999999999995E-2</v>
      </c>
      <c r="D167" t="s">
        <v>96</v>
      </c>
    </row>
    <row r="168" spans="1:4" x14ac:dyDescent="0.35">
      <c r="A168">
        <v>2019</v>
      </c>
      <c r="B168" t="s">
        <v>130</v>
      </c>
      <c r="C168" s="49">
        <v>6.83E-2</v>
      </c>
      <c r="D168" t="s">
        <v>96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85C1-C781-461B-8BC5-108367EE3353}">
  <dimension ref="A1:D27"/>
  <sheetViews>
    <sheetView workbookViewId="0">
      <selection activeCell="H36" sqref="H36"/>
    </sheetView>
  </sheetViews>
  <sheetFormatPr defaultRowHeight="14.5" x14ac:dyDescent="0.35"/>
  <cols>
    <col min="1" max="1" width="25.36328125" customWidth="1"/>
    <col min="2" max="3" width="17.81640625" customWidth="1"/>
    <col min="4" max="4" width="16.1796875" customWidth="1"/>
  </cols>
  <sheetData>
    <row r="1" spans="1:4" ht="16.5" x14ac:dyDescent="0.35">
      <c r="A1" s="1" t="s">
        <v>203</v>
      </c>
    </row>
    <row r="2" spans="1:4" ht="16.5" x14ac:dyDescent="0.35">
      <c r="A2" t="s">
        <v>204</v>
      </c>
    </row>
    <row r="3" spans="1:4" x14ac:dyDescent="0.35">
      <c r="A3" t="s">
        <v>174</v>
      </c>
    </row>
    <row r="5" spans="1:4" s="4" customFormat="1" ht="29" x14ac:dyDescent="0.35">
      <c r="A5" s="51" t="s">
        <v>189</v>
      </c>
      <c r="B5" s="51" t="s">
        <v>190</v>
      </c>
      <c r="C5" s="51" t="s">
        <v>191</v>
      </c>
      <c r="D5" s="51" t="s">
        <v>192</v>
      </c>
    </row>
    <row r="6" spans="1:4" x14ac:dyDescent="0.35">
      <c r="A6" t="s">
        <v>193</v>
      </c>
      <c r="B6" s="52">
        <v>1096000000</v>
      </c>
      <c r="C6" s="52">
        <v>2780000000</v>
      </c>
      <c r="D6" s="52">
        <v>2432000000</v>
      </c>
    </row>
    <row r="7" spans="1:4" x14ac:dyDescent="0.35">
      <c r="A7" t="s">
        <v>194</v>
      </c>
      <c r="B7" s="52">
        <v>528000000</v>
      </c>
      <c r="C7" s="52">
        <v>2238000000</v>
      </c>
      <c r="D7" s="52">
        <v>1543000000</v>
      </c>
    </row>
    <row r="8" spans="1:4" x14ac:dyDescent="0.35">
      <c r="A8" t="s">
        <v>195</v>
      </c>
      <c r="B8" s="52">
        <v>1011300000</v>
      </c>
      <c r="C8" s="52">
        <v>686400000</v>
      </c>
      <c r="D8" s="52">
        <v>1099700000</v>
      </c>
    </row>
    <row r="9" spans="1:4" x14ac:dyDescent="0.35">
      <c r="A9" t="s">
        <v>196</v>
      </c>
      <c r="B9" s="52">
        <v>362600000</v>
      </c>
      <c r="C9" s="52">
        <v>688100000</v>
      </c>
      <c r="D9" s="52">
        <v>366600000</v>
      </c>
    </row>
    <row r="10" spans="1:4" x14ac:dyDescent="0.35">
      <c r="A10" t="s">
        <v>197</v>
      </c>
      <c r="B10" s="52">
        <v>423000000</v>
      </c>
      <c r="C10" s="52">
        <v>782500000</v>
      </c>
      <c r="D10" s="52">
        <v>770000000</v>
      </c>
    </row>
    <row r="11" spans="1:4" x14ac:dyDescent="0.35">
      <c r="A11" t="s">
        <v>127</v>
      </c>
      <c r="B11" s="52">
        <v>429400000</v>
      </c>
      <c r="C11" s="52">
        <v>969600000</v>
      </c>
      <c r="D11" s="52">
        <v>778800000</v>
      </c>
    </row>
    <row r="12" spans="1:4" x14ac:dyDescent="0.35">
      <c r="A12" t="s">
        <v>198</v>
      </c>
      <c r="B12" s="52">
        <v>475300000</v>
      </c>
      <c r="C12" s="52">
        <v>508200000</v>
      </c>
      <c r="D12" s="52">
        <v>138800000</v>
      </c>
    </row>
    <row r="13" spans="1:4" x14ac:dyDescent="0.35">
      <c r="A13" t="s">
        <v>199</v>
      </c>
      <c r="B13" s="52">
        <v>298300000</v>
      </c>
      <c r="C13" s="52">
        <v>376800000</v>
      </c>
      <c r="D13" s="52">
        <v>482300000</v>
      </c>
    </row>
    <row r="14" spans="1:4" x14ac:dyDescent="0.35">
      <c r="A14" t="s">
        <v>200</v>
      </c>
      <c r="B14" s="52">
        <v>12610000</v>
      </c>
      <c r="C14" s="52">
        <v>21270000</v>
      </c>
      <c r="D14" s="52">
        <v>5070000</v>
      </c>
    </row>
    <row r="15" spans="1:4" x14ac:dyDescent="0.35">
      <c r="A15" t="s">
        <v>201</v>
      </c>
      <c r="B15" s="52">
        <v>1237500000</v>
      </c>
      <c r="C15" s="52">
        <v>1636300000</v>
      </c>
      <c r="D15" s="52">
        <v>714500000</v>
      </c>
    </row>
    <row r="16" spans="1:4" x14ac:dyDescent="0.35">
      <c r="A16" t="s">
        <v>202</v>
      </c>
      <c r="B16" s="52">
        <v>696000000</v>
      </c>
      <c r="C16" s="52">
        <v>3646000000</v>
      </c>
      <c r="D16" s="52">
        <v>3801000000</v>
      </c>
    </row>
    <row r="17" spans="2:4" x14ac:dyDescent="0.35">
      <c r="B17" s="47"/>
      <c r="C17" s="47"/>
      <c r="D17" s="47"/>
    </row>
    <row r="18" spans="2:4" x14ac:dyDescent="0.35">
      <c r="B18" s="47"/>
      <c r="C18" s="47"/>
      <c r="D18" s="47"/>
    </row>
    <row r="19" spans="2:4" x14ac:dyDescent="0.35">
      <c r="B19" s="47"/>
      <c r="C19" s="47"/>
      <c r="D19" s="47"/>
    </row>
    <row r="20" spans="2:4" x14ac:dyDescent="0.35">
      <c r="B20" s="47"/>
      <c r="C20" s="47"/>
      <c r="D20" s="47"/>
    </row>
    <row r="21" spans="2:4" x14ac:dyDescent="0.35">
      <c r="B21" s="47"/>
      <c r="C21" s="47"/>
      <c r="D21" s="47"/>
    </row>
    <row r="22" spans="2:4" x14ac:dyDescent="0.35">
      <c r="B22" s="47"/>
      <c r="C22" s="47"/>
      <c r="D22" s="47"/>
    </row>
    <row r="23" spans="2:4" x14ac:dyDescent="0.35">
      <c r="B23" s="47"/>
      <c r="C23" s="47"/>
      <c r="D23" s="47"/>
    </row>
    <row r="24" spans="2:4" x14ac:dyDescent="0.35">
      <c r="B24" s="47"/>
      <c r="C24" s="47"/>
      <c r="D24" s="47"/>
    </row>
    <row r="25" spans="2:4" x14ac:dyDescent="0.35">
      <c r="B25" s="47"/>
      <c r="C25" s="47"/>
      <c r="D25" s="47"/>
    </row>
    <row r="26" spans="2:4" x14ac:dyDescent="0.35">
      <c r="B26" s="47"/>
      <c r="C26" s="47"/>
      <c r="D26" s="47"/>
    </row>
    <row r="27" spans="2:4" x14ac:dyDescent="0.35">
      <c r="B27" s="47"/>
      <c r="C27" s="47"/>
      <c r="D27" s="47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F090-4292-41DC-83C7-E0E5BEB368FC}">
  <dimension ref="A1:E327"/>
  <sheetViews>
    <sheetView workbookViewId="0">
      <selection activeCell="J36" sqref="J36"/>
    </sheetView>
  </sheetViews>
  <sheetFormatPr defaultRowHeight="14.5" x14ac:dyDescent="0.35"/>
  <cols>
    <col min="2" max="2" width="18.81640625" bestFit="1" customWidth="1"/>
    <col min="3" max="3" width="14.54296875" style="47" customWidth="1"/>
    <col min="4" max="4" width="14.81640625" style="47" customWidth="1"/>
    <col min="5" max="5" width="16" customWidth="1"/>
    <col min="6" max="6" width="13.6328125" bestFit="1" customWidth="1"/>
    <col min="10" max="10" width="13.6328125" bestFit="1" customWidth="1"/>
  </cols>
  <sheetData>
    <row r="1" spans="1:5" ht="16.5" x14ac:dyDescent="0.35">
      <c r="A1" s="1" t="s">
        <v>188</v>
      </c>
    </row>
    <row r="2" spans="1:5" ht="16.5" x14ac:dyDescent="0.35">
      <c r="A2" t="s">
        <v>175</v>
      </c>
    </row>
    <row r="3" spans="1:5" ht="16.5" x14ac:dyDescent="0.35">
      <c r="A3" t="s">
        <v>176</v>
      </c>
    </row>
    <row r="4" spans="1:5" x14ac:dyDescent="0.35">
      <c r="A4" t="s">
        <v>174</v>
      </c>
    </row>
    <row r="7" spans="1:5" x14ac:dyDescent="0.35">
      <c r="A7" s="2" t="s">
        <v>22</v>
      </c>
      <c r="B7" s="2" t="s">
        <v>105</v>
      </c>
      <c r="C7" s="48" t="s">
        <v>23</v>
      </c>
      <c r="D7" s="48" t="s">
        <v>93</v>
      </c>
      <c r="E7" s="2" t="s">
        <v>106</v>
      </c>
    </row>
    <row r="8" spans="1:5" x14ac:dyDescent="0.35">
      <c r="A8">
        <v>2015</v>
      </c>
      <c r="B8" t="s">
        <v>107</v>
      </c>
      <c r="C8" s="47">
        <v>70446608</v>
      </c>
      <c r="D8" s="47">
        <v>70446608</v>
      </c>
      <c r="E8" t="s">
        <v>104</v>
      </c>
    </row>
    <row r="9" spans="1:5" x14ac:dyDescent="0.35">
      <c r="A9">
        <v>2015</v>
      </c>
      <c r="B9" t="s">
        <v>108</v>
      </c>
      <c r="C9" s="47">
        <v>709675193.39999998</v>
      </c>
      <c r="D9" s="47">
        <v>709675193.39999998</v>
      </c>
      <c r="E9" t="s">
        <v>104</v>
      </c>
    </row>
    <row r="10" spans="1:5" x14ac:dyDescent="0.35">
      <c r="A10">
        <v>2015</v>
      </c>
      <c r="B10" t="s">
        <v>109</v>
      </c>
      <c r="C10" s="47">
        <v>68296605</v>
      </c>
      <c r="D10" s="47">
        <v>68296605</v>
      </c>
      <c r="E10" t="s">
        <v>104</v>
      </c>
    </row>
    <row r="11" spans="1:5" x14ac:dyDescent="0.35">
      <c r="A11">
        <v>2015</v>
      </c>
      <c r="B11" t="s">
        <v>110</v>
      </c>
      <c r="C11" s="47">
        <v>15089666</v>
      </c>
      <c r="D11" s="47">
        <v>15089666</v>
      </c>
      <c r="E11" t="s">
        <v>104</v>
      </c>
    </row>
    <row r="12" spans="1:5" x14ac:dyDescent="0.35">
      <c r="A12">
        <v>2015</v>
      </c>
      <c r="B12" t="s">
        <v>111</v>
      </c>
      <c r="C12" s="47">
        <v>125648262.78</v>
      </c>
      <c r="D12" s="47">
        <v>125648262.78</v>
      </c>
      <c r="E12" t="s">
        <v>104</v>
      </c>
    </row>
    <row r="13" spans="1:5" x14ac:dyDescent="0.35">
      <c r="A13">
        <v>2015</v>
      </c>
      <c r="B13" t="s">
        <v>112</v>
      </c>
      <c r="C13" s="47">
        <v>96299774</v>
      </c>
      <c r="D13" s="47">
        <v>96299774</v>
      </c>
      <c r="E13" t="s">
        <v>104</v>
      </c>
    </row>
    <row r="14" spans="1:5" x14ac:dyDescent="0.35">
      <c r="A14">
        <v>2015</v>
      </c>
      <c r="B14" t="s">
        <v>113</v>
      </c>
      <c r="C14" s="47">
        <v>72478830.030000001</v>
      </c>
      <c r="D14" s="47">
        <v>72478830.030000001</v>
      </c>
      <c r="E14" t="s">
        <v>104</v>
      </c>
    </row>
    <row r="15" spans="1:5" x14ac:dyDescent="0.35">
      <c r="A15">
        <v>2015</v>
      </c>
      <c r="B15" t="s">
        <v>114</v>
      </c>
      <c r="C15" s="47">
        <v>2124303151.3199999</v>
      </c>
      <c r="D15" s="47">
        <v>2124303151.3199999</v>
      </c>
      <c r="E15" t="s">
        <v>104</v>
      </c>
    </row>
    <row r="16" spans="1:5" x14ac:dyDescent="0.35">
      <c r="A16">
        <v>2015</v>
      </c>
      <c r="B16" t="s">
        <v>115</v>
      </c>
      <c r="C16" s="47">
        <v>244481452.49000001</v>
      </c>
      <c r="D16" s="47">
        <v>244481452.49000001</v>
      </c>
      <c r="E16" t="s">
        <v>104</v>
      </c>
    </row>
    <row r="17" spans="1:5" x14ac:dyDescent="0.35">
      <c r="A17">
        <v>2015</v>
      </c>
      <c r="B17" t="s">
        <v>116</v>
      </c>
      <c r="C17" s="47">
        <v>9182090.7100000009</v>
      </c>
      <c r="D17" s="47">
        <v>9182090.7100000009</v>
      </c>
      <c r="E17" t="s">
        <v>104</v>
      </c>
    </row>
    <row r="18" spans="1:5" x14ac:dyDescent="0.35">
      <c r="A18">
        <v>2015</v>
      </c>
      <c r="B18" t="s">
        <v>117</v>
      </c>
      <c r="C18" s="47">
        <v>24420975</v>
      </c>
      <c r="D18" s="47">
        <v>24420975</v>
      </c>
      <c r="E18" t="s">
        <v>104</v>
      </c>
    </row>
    <row r="19" spans="1:5" x14ac:dyDescent="0.35">
      <c r="A19">
        <v>2015</v>
      </c>
      <c r="B19" t="s">
        <v>118</v>
      </c>
      <c r="C19" s="47">
        <v>411183197.62</v>
      </c>
      <c r="D19" s="47">
        <v>411183197.62</v>
      </c>
      <c r="E19" t="s">
        <v>104</v>
      </c>
    </row>
    <row r="20" spans="1:5" x14ac:dyDescent="0.35">
      <c r="A20">
        <v>2015</v>
      </c>
      <c r="B20" t="s">
        <v>119</v>
      </c>
      <c r="C20" s="47">
        <v>1446642735.9000001</v>
      </c>
      <c r="D20" s="47">
        <v>1446642735.9000001</v>
      </c>
      <c r="E20" t="s">
        <v>104</v>
      </c>
    </row>
    <row r="21" spans="1:5" x14ac:dyDescent="0.35">
      <c r="A21">
        <v>2015</v>
      </c>
      <c r="B21" t="s">
        <v>120</v>
      </c>
      <c r="C21" s="47">
        <v>76419144.5</v>
      </c>
      <c r="D21" s="47">
        <v>76419144.5</v>
      </c>
      <c r="E21" t="s">
        <v>104</v>
      </c>
    </row>
    <row r="22" spans="1:5" x14ac:dyDescent="0.35">
      <c r="A22">
        <v>2015</v>
      </c>
      <c r="B22" t="s">
        <v>121</v>
      </c>
      <c r="C22" s="47">
        <v>1031858556.0700001</v>
      </c>
      <c r="D22" s="47">
        <v>1031858556.0700001</v>
      </c>
      <c r="E22" t="s">
        <v>104</v>
      </c>
    </row>
    <row r="23" spans="1:5" x14ac:dyDescent="0.35">
      <c r="A23">
        <v>2015</v>
      </c>
      <c r="B23" t="s">
        <v>122</v>
      </c>
      <c r="C23" s="47">
        <v>67597968.909999996</v>
      </c>
      <c r="D23" s="47">
        <v>67597968.909999996</v>
      </c>
      <c r="E23" t="s">
        <v>104</v>
      </c>
    </row>
    <row r="24" spans="1:5" x14ac:dyDescent="0.35">
      <c r="A24">
        <v>2016</v>
      </c>
      <c r="B24" t="s">
        <v>107</v>
      </c>
      <c r="C24" s="47">
        <v>108653319</v>
      </c>
      <c r="D24" s="47">
        <v>106314402.152641</v>
      </c>
      <c r="E24" t="s">
        <v>104</v>
      </c>
    </row>
    <row r="25" spans="1:5" x14ac:dyDescent="0.35">
      <c r="A25">
        <v>2016</v>
      </c>
      <c r="B25" t="s">
        <v>108</v>
      </c>
      <c r="C25" s="47">
        <v>764147273.63999999</v>
      </c>
      <c r="D25" s="47">
        <v>747697919.41291499</v>
      </c>
      <c r="E25" t="s">
        <v>104</v>
      </c>
    </row>
    <row r="26" spans="1:5" x14ac:dyDescent="0.35">
      <c r="A26">
        <v>2016</v>
      </c>
      <c r="B26" t="s">
        <v>109</v>
      </c>
      <c r="C26" s="47">
        <v>63642321</v>
      </c>
      <c r="D26" s="47">
        <v>62272329.745596796</v>
      </c>
      <c r="E26" t="s">
        <v>104</v>
      </c>
    </row>
    <row r="27" spans="1:5" x14ac:dyDescent="0.35">
      <c r="A27">
        <v>2016</v>
      </c>
      <c r="B27" t="s">
        <v>110</v>
      </c>
      <c r="C27" s="47">
        <v>13724673.25</v>
      </c>
      <c r="D27" s="47">
        <v>13429230.185909901</v>
      </c>
      <c r="E27" t="s">
        <v>104</v>
      </c>
    </row>
    <row r="28" spans="1:5" x14ac:dyDescent="0.35">
      <c r="A28">
        <v>2016</v>
      </c>
      <c r="B28" t="s">
        <v>111</v>
      </c>
      <c r="C28" s="47">
        <v>143152222</v>
      </c>
      <c r="D28" s="47">
        <v>140070667.31898201</v>
      </c>
      <c r="E28" t="s">
        <v>104</v>
      </c>
    </row>
    <row r="29" spans="1:5" x14ac:dyDescent="0.35">
      <c r="A29">
        <v>2016</v>
      </c>
      <c r="B29" t="s">
        <v>112</v>
      </c>
      <c r="C29" s="47">
        <v>111759635</v>
      </c>
      <c r="D29" s="47">
        <v>109353850.293542</v>
      </c>
      <c r="E29" t="s">
        <v>104</v>
      </c>
    </row>
    <row r="30" spans="1:5" x14ac:dyDescent="0.35">
      <c r="A30">
        <v>2016</v>
      </c>
      <c r="B30" t="s">
        <v>113</v>
      </c>
      <c r="C30" s="47">
        <v>65986341.590000004</v>
      </c>
      <c r="D30" s="47">
        <v>64565891.966731898</v>
      </c>
      <c r="E30" t="s">
        <v>104</v>
      </c>
    </row>
    <row r="31" spans="1:5" x14ac:dyDescent="0.35">
      <c r="A31">
        <v>2016</v>
      </c>
      <c r="B31" t="s">
        <v>114</v>
      </c>
      <c r="C31" s="47">
        <v>2359543074.0799999</v>
      </c>
      <c r="D31" s="47">
        <v>2308750561.7221098</v>
      </c>
      <c r="E31" t="s">
        <v>104</v>
      </c>
    </row>
    <row r="32" spans="1:5" x14ac:dyDescent="0.35">
      <c r="A32">
        <v>2016</v>
      </c>
      <c r="B32" t="s">
        <v>115</v>
      </c>
      <c r="C32" s="47">
        <v>264256919.46000001</v>
      </c>
      <c r="D32" s="47">
        <v>258568414.34442201</v>
      </c>
      <c r="E32" t="s">
        <v>104</v>
      </c>
    </row>
    <row r="33" spans="1:5" x14ac:dyDescent="0.35">
      <c r="A33">
        <v>2016</v>
      </c>
      <c r="B33" t="s">
        <v>116</v>
      </c>
      <c r="C33" s="47">
        <v>13404570.82</v>
      </c>
      <c r="D33" s="47">
        <v>13116018.414872799</v>
      </c>
      <c r="E33" t="s">
        <v>104</v>
      </c>
    </row>
    <row r="34" spans="1:5" x14ac:dyDescent="0.35">
      <c r="A34">
        <v>2016</v>
      </c>
      <c r="B34" t="s">
        <v>117</v>
      </c>
      <c r="C34" s="47">
        <v>28982401.5</v>
      </c>
      <c r="D34" s="47">
        <v>28358514.1878669</v>
      </c>
      <c r="E34" t="s">
        <v>104</v>
      </c>
    </row>
    <row r="35" spans="1:5" x14ac:dyDescent="0.35">
      <c r="A35">
        <v>2016</v>
      </c>
      <c r="B35" t="s">
        <v>118</v>
      </c>
      <c r="C35" s="47">
        <v>429973179.27999997</v>
      </c>
      <c r="D35" s="47">
        <v>420717396.55577201</v>
      </c>
      <c r="E35" t="s">
        <v>104</v>
      </c>
    </row>
    <row r="36" spans="1:5" x14ac:dyDescent="0.35">
      <c r="A36">
        <v>2016</v>
      </c>
      <c r="B36" t="s">
        <v>119</v>
      </c>
      <c r="C36" s="47">
        <v>1809135439.8499999</v>
      </c>
      <c r="D36" s="47">
        <v>1770191232.7299399</v>
      </c>
      <c r="E36" t="s">
        <v>104</v>
      </c>
    </row>
    <row r="37" spans="1:5" x14ac:dyDescent="0.35">
      <c r="A37">
        <v>2016</v>
      </c>
      <c r="B37" t="s">
        <v>120</v>
      </c>
      <c r="C37" s="47">
        <v>77685571.159999996</v>
      </c>
      <c r="D37" s="47">
        <v>76013279.021526396</v>
      </c>
      <c r="E37" t="s">
        <v>104</v>
      </c>
    </row>
    <row r="38" spans="1:5" x14ac:dyDescent="0.35">
      <c r="A38">
        <v>2016</v>
      </c>
      <c r="B38" t="s">
        <v>121</v>
      </c>
      <c r="C38" s="47">
        <v>1074062610.96</v>
      </c>
      <c r="D38" s="47">
        <v>1050941889.39334</v>
      </c>
      <c r="E38" t="s">
        <v>104</v>
      </c>
    </row>
    <row r="39" spans="1:5" x14ac:dyDescent="0.35">
      <c r="A39">
        <v>2016</v>
      </c>
      <c r="B39" t="s">
        <v>122</v>
      </c>
      <c r="C39" s="47">
        <v>66039580</v>
      </c>
      <c r="D39" s="47">
        <v>64617984.344422698</v>
      </c>
      <c r="E39" t="s">
        <v>104</v>
      </c>
    </row>
    <row r="40" spans="1:5" x14ac:dyDescent="0.35">
      <c r="A40">
        <v>2017</v>
      </c>
      <c r="B40" t="s">
        <v>107</v>
      </c>
      <c r="C40" s="47">
        <v>148263792.81</v>
      </c>
      <c r="D40" s="47">
        <v>142424392.708933</v>
      </c>
      <c r="E40" t="s">
        <v>104</v>
      </c>
    </row>
    <row r="41" spans="1:5" x14ac:dyDescent="0.35">
      <c r="A41">
        <v>2017</v>
      </c>
      <c r="B41" t="s">
        <v>108</v>
      </c>
      <c r="C41" s="47">
        <v>818708159.29999995</v>
      </c>
      <c r="D41" s="47">
        <v>786463169.35638797</v>
      </c>
      <c r="E41" t="s">
        <v>104</v>
      </c>
    </row>
    <row r="42" spans="1:5" x14ac:dyDescent="0.35">
      <c r="A42">
        <v>2017</v>
      </c>
      <c r="B42" t="s">
        <v>109</v>
      </c>
      <c r="C42" s="47">
        <v>67298284</v>
      </c>
      <c r="D42" s="47">
        <v>64647727.185398601</v>
      </c>
      <c r="E42" t="s">
        <v>104</v>
      </c>
    </row>
    <row r="43" spans="1:5" x14ac:dyDescent="0.35">
      <c r="A43">
        <v>2017</v>
      </c>
      <c r="B43" t="s">
        <v>110</v>
      </c>
      <c r="C43" s="47">
        <v>11985527</v>
      </c>
      <c r="D43" s="47">
        <v>11513474.5437079</v>
      </c>
      <c r="E43" t="s">
        <v>104</v>
      </c>
    </row>
    <row r="44" spans="1:5" x14ac:dyDescent="0.35">
      <c r="A44">
        <v>2017</v>
      </c>
      <c r="B44" t="s">
        <v>111</v>
      </c>
      <c r="C44" s="47">
        <v>162025699.5</v>
      </c>
      <c r="D44" s="47">
        <v>155644283.861671</v>
      </c>
      <c r="E44" t="s">
        <v>104</v>
      </c>
    </row>
    <row r="45" spans="1:5" x14ac:dyDescent="0.35">
      <c r="A45">
        <v>2017</v>
      </c>
      <c r="B45" t="s">
        <v>112</v>
      </c>
      <c r="C45" s="47">
        <v>109228061</v>
      </c>
      <c r="D45" s="47">
        <v>104926091.258405</v>
      </c>
      <c r="E45" t="s">
        <v>104</v>
      </c>
    </row>
    <row r="46" spans="1:5" x14ac:dyDescent="0.35">
      <c r="A46">
        <v>2017</v>
      </c>
      <c r="B46" t="s">
        <v>113</v>
      </c>
      <c r="C46" s="47">
        <v>56154396</v>
      </c>
      <c r="D46" s="47">
        <v>53942743.515850097</v>
      </c>
      <c r="E46" t="s">
        <v>104</v>
      </c>
    </row>
    <row r="47" spans="1:5" x14ac:dyDescent="0.35">
      <c r="A47">
        <v>2017</v>
      </c>
      <c r="B47" t="s">
        <v>114</v>
      </c>
      <c r="C47" s="47">
        <v>2516326348.1300001</v>
      </c>
      <c r="D47" s="47">
        <v>2417220315.2065301</v>
      </c>
      <c r="E47" t="s">
        <v>104</v>
      </c>
    </row>
    <row r="48" spans="1:5" x14ac:dyDescent="0.35">
      <c r="A48">
        <v>2017</v>
      </c>
      <c r="B48" t="s">
        <v>115</v>
      </c>
      <c r="C48" s="47">
        <v>283599790.5</v>
      </c>
      <c r="D48" s="47">
        <v>272430154.17867398</v>
      </c>
      <c r="E48" t="s">
        <v>104</v>
      </c>
    </row>
    <row r="49" spans="1:5" x14ac:dyDescent="0.35">
      <c r="A49">
        <v>2017</v>
      </c>
      <c r="B49" t="s">
        <v>116</v>
      </c>
      <c r="C49" s="47">
        <v>13018294.65</v>
      </c>
      <c r="D49" s="47">
        <v>12505566.426512901</v>
      </c>
      <c r="E49" t="s">
        <v>104</v>
      </c>
    </row>
    <row r="50" spans="1:5" x14ac:dyDescent="0.35">
      <c r="A50">
        <v>2017</v>
      </c>
      <c r="B50" t="s">
        <v>117</v>
      </c>
      <c r="C50" s="47">
        <v>35980166</v>
      </c>
      <c r="D50" s="47">
        <v>34563079.731027797</v>
      </c>
      <c r="E50" t="s">
        <v>104</v>
      </c>
    </row>
    <row r="51" spans="1:5" x14ac:dyDescent="0.35">
      <c r="A51">
        <v>2017</v>
      </c>
      <c r="B51" t="s">
        <v>118</v>
      </c>
      <c r="C51" s="47">
        <v>541284221.79999995</v>
      </c>
      <c r="D51" s="47">
        <v>519965630.93179601</v>
      </c>
      <c r="E51" t="s">
        <v>104</v>
      </c>
    </row>
    <row r="52" spans="1:5" x14ac:dyDescent="0.35">
      <c r="A52">
        <v>2017</v>
      </c>
      <c r="B52" t="s">
        <v>119</v>
      </c>
      <c r="C52" s="47">
        <v>1937808933.9200001</v>
      </c>
      <c r="D52" s="47">
        <v>1861487928.8376501</v>
      </c>
      <c r="E52" t="s">
        <v>104</v>
      </c>
    </row>
    <row r="53" spans="1:5" x14ac:dyDescent="0.35">
      <c r="A53">
        <v>2017</v>
      </c>
      <c r="B53" t="s">
        <v>120</v>
      </c>
      <c r="C53" s="47">
        <v>65551895</v>
      </c>
      <c r="D53" s="47">
        <v>62970120.076849103</v>
      </c>
      <c r="E53" t="s">
        <v>104</v>
      </c>
    </row>
    <row r="54" spans="1:5" x14ac:dyDescent="0.35">
      <c r="A54">
        <v>2017</v>
      </c>
      <c r="B54" t="s">
        <v>121</v>
      </c>
      <c r="C54" s="47">
        <v>1166845028.77</v>
      </c>
      <c r="D54" s="47">
        <v>1120888596.3208399</v>
      </c>
      <c r="E54" t="s">
        <v>104</v>
      </c>
    </row>
    <row r="55" spans="1:5" x14ac:dyDescent="0.35">
      <c r="A55">
        <v>2017</v>
      </c>
      <c r="B55" t="s">
        <v>122</v>
      </c>
      <c r="C55" s="47">
        <v>62295515</v>
      </c>
      <c r="D55" s="47">
        <v>59841993.275696397</v>
      </c>
      <c r="E55" t="s">
        <v>104</v>
      </c>
    </row>
    <row r="56" spans="1:5" x14ac:dyDescent="0.35">
      <c r="A56">
        <v>2018</v>
      </c>
      <c r="B56" t="s">
        <v>107</v>
      </c>
      <c r="C56" s="47">
        <v>172159510.5</v>
      </c>
      <c r="D56" s="47">
        <v>160446887.69804201</v>
      </c>
      <c r="E56" t="s">
        <v>104</v>
      </c>
    </row>
    <row r="57" spans="1:5" x14ac:dyDescent="0.35">
      <c r="A57">
        <v>2018</v>
      </c>
      <c r="B57" t="s">
        <v>108</v>
      </c>
      <c r="C57" s="47">
        <v>802406985.96000004</v>
      </c>
      <c r="D57" s="47">
        <v>747816389.52469695</v>
      </c>
      <c r="E57" t="s">
        <v>104</v>
      </c>
    </row>
    <row r="58" spans="1:5" x14ac:dyDescent="0.35">
      <c r="A58">
        <v>2018</v>
      </c>
      <c r="B58" t="s">
        <v>109</v>
      </c>
      <c r="C58" s="47">
        <v>75791642</v>
      </c>
      <c r="D58" s="47">
        <v>70635267.474370897</v>
      </c>
      <c r="E58" t="s">
        <v>104</v>
      </c>
    </row>
    <row r="59" spans="1:5" x14ac:dyDescent="0.35">
      <c r="A59">
        <v>2018</v>
      </c>
      <c r="B59" t="s">
        <v>110</v>
      </c>
      <c r="C59" s="47">
        <v>10957097</v>
      </c>
      <c r="D59" s="47">
        <v>10211646.784715701</v>
      </c>
      <c r="E59" t="s">
        <v>104</v>
      </c>
    </row>
    <row r="60" spans="1:5" x14ac:dyDescent="0.35">
      <c r="A60">
        <v>2018</v>
      </c>
      <c r="B60" t="s">
        <v>111</v>
      </c>
      <c r="C60" s="47">
        <v>182641208.37</v>
      </c>
      <c r="D60" s="47">
        <v>170215478.443616</v>
      </c>
      <c r="E60" t="s">
        <v>104</v>
      </c>
    </row>
    <row r="61" spans="1:5" x14ac:dyDescent="0.35">
      <c r="A61">
        <v>2018</v>
      </c>
      <c r="B61" t="s">
        <v>112</v>
      </c>
      <c r="C61" s="47">
        <v>108214792.5</v>
      </c>
      <c r="D61" s="47">
        <v>100852555.91798601</v>
      </c>
      <c r="E61" t="s">
        <v>104</v>
      </c>
    </row>
    <row r="62" spans="1:5" x14ac:dyDescent="0.35">
      <c r="A62">
        <v>2018</v>
      </c>
      <c r="B62" t="s">
        <v>113</v>
      </c>
      <c r="C62" s="47">
        <v>56507564.369999997</v>
      </c>
      <c r="D62" s="47">
        <v>52663154.1192917</v>
      </c>
      <c r="E62" t="s">
        <v>104</v>
      </c>
    </row>
    <row r="63" spans="1:5" x14ac:dyDescent="0.35">
      <c r="A63">
        <v>2018</v>
      </c>
      <c r="B63" t="s">
        <v>114</v>
      </c>
      <c r="C63" s="47">
        <v>2519564867.8200002</v>
      </c>
      <c r="D63" s="47">
        <v>2348149923.4109902</v>
      </c>
      <c r="E63" t="s">
        <v>104</v>
      </c>
    </row>
    <row r="64" spans="1:5" x14ac:dyDescent="0.35">
      <c r="A64">
        <v>2018</v>
      </c>
      <c r="B64" t="s">
        <v>115</v>
      </c>
      <c r="C64" s="47">
        <v>247619561.47</v>
      </c>
      <c r="D64" s="47">
        <v>230773123.45759499</v>
      </c>
      <c r="E64" t="s">
        <v>104</v>
      </c>
    </row>
    <row r="65" spans="1:5" x14ac:dyDescent="0.35">
      <c r="A65">
        <v>2018</v>
      </c>
      <c r="B65" t="s">
        <v>116</v>
      </c>
      <c r="C65" s="47">
        <v>23405685.210000001</v>
      </c>
      <c r="D65" s="47">
        <v>21813313.3364398</v>
      </c>
      <c r="E65" t="s">
        <v>104</v>
      </c>
    </row>
    <row r="66" spans="1:5" x14ac:dyDescent="0.35">
      <c r="A66">
        <v>2018</v>
      </c>
      <c r="B66" t="s">
        <v>117</v>
      </c>
      <c r="C66" s="47">
        <v>43983449</v>
      </c>
      <c r="D66" s="47">
        <v>40991098.788443603</v>
      </c>
      <c r="E66" t="s">
        <v>104</v>
      </c>
    </row>
    <row r="67" spans="1:5" x14ac:dyDescent="0.35">
      <c r="A67">
        <v>2018</v>
      </c>
      <c r="B67" t="s">
        <v>118</v>
      </c>
      <c r="C67" s="47">
        <v>603260367.02999997</v>
      </c>
      <c r="D67" s="47">
        <v>562218422.20876002</v>
      </c>
      <c r="E67" t="s">
        <v>104</v>
      </c>
    </row>
    <row r="68" spans="1:5" x14ac:dyDescent="0.35">
      <c r="A68">
        <v>2018</v>
      </c>
      <c r="B68" t="s">
        <v>119</v>
      </c>
      <c r="C68" s="47">
        <v>2058050537.8199999</v>
      </c>
      <c r="D68" s="47">
        <v>1918034052.0223601</v>
      </c>
      <c r="E68" t="s">
        <v>104</v>
      </c>
    </row>
    <row r="69" spans="1:5" x14ac:dyDescent="0.35">
      <c r="A69">
        <v>2018</v>
      </c>
      <c r="B69" t="s">
        <v>120</v>
      </c>
      <c r="C69" s="47">
        <v>68265225</v>
      </c>
      <c r="D69" s="47">
        <v>63620899.3476234</v>
      </c>
      <c r="E69" t="s">
        <v>104</v>
      </c>
    </row>
    <row r="70" spans="1:5" x14ac:dyDescent="0.35">
      <c r="A70">
        <v>2018</v>
      </c>
      <c r="B70" t="s">
        <v>121</v>
      </c>
      <c r="C70" s="47">
        <v>1179173199.96</v>
      </c>
      <c r="D70" s="47">
        <v>1098949860.1677499</v>
      </c>
      <c r="E70" t="s">
        <v>104</v>
      </c>
    </row>
    <row r="71" spans="1:5" x14ac:dyDescent="0.35">
      <c r="A71">
        <v>2018</v>
      </c>
      <c r="B71" t="s">
        <v>122</v>
      </c>
      <c r="C71" s="47">
        <v>62191988.450000003</v>
      </c>
      <c r="D71" s="47">
        <v>57960846.644920699</v>
      </c>
      <c r="E71" t="s">
        <v>104</v>
      </c>
    </row>
    <row r="72" spans="1:5" x14ac:dyDescent="0.35">
      <c r="A72">
        <v>2019</v>
      </c>
      <c r="B72" t="s">
        <v>107</v>
      </c>
      <c r="C72" s="47">
        <v>155788998</v>
      </c>
      <c r="D72" s="47">
        <v>141113222.82608601</v>
      </c>
      <c r="E72" t="s">
        <v>104</v>
      </c>
    </row>
    <row r="73" spans="1:5" x14ac:dyDescent="0.35">
      <c r="A73">
        <v>2019</v>
      </c>
      <c r="B73" t="s">
        <v>108</v>
      </c>
      <c r="C73" s="47">
        <v>823117359.11000001</v>
      </c>
      <c r="D73" s="47">
        <v>745577318.03442001</v>
      </c>
      <c r="E73" t="s">
        <v>104</v>
      </c>
    </row>
    <row r="74" spans="1:5" x14ac:dyDescent="0.35">
      <c r="A74">
        <v>2019</v>
      </c>
      <c r="B74" t="s">
        <v>109</v>
      </c>
      <c r="C74" s="47">
        <v>104290859</v>
      </c>
      <c r="D74" s="47">
        <v>94466357.789855003</v>
      </c>
      <c r="E74" t="s">
        <v>104</v>
      </c>
    </row>
    <row r="75" spans="1:5" x14ac:dyDescent="0.35">
      <c r="A75">
        <v>2019</v>
      </c>
      <c r="B75" t="s">
        <v>110</v>
      </c>
      <c r="C75" s="47">
        <v>14174558</v>
      </c>
      <c r="D75" s="47">
        <v>12839273.5507246</v>
      </c>
      <c r="E75" t="s">
        <v>104</v>
      </c>
    </row>
    <row r="76" spans="1:5" x14ac:dyDescent="0.35">
      <c r="A76">
        <v>2019</v>
      </c>
      <c r="B76" t="s">
        <v>111</v>
      </c>
      <c r="C76" s="47">
        <v>216047107</v>
      </c>
      <c r="D76" s="47">
        <v>195694843.29710099</v>
      </c>
      <c r="E76" t="s">
        <v>104</v>
      </c>
    </row>
    <row r="77" spans="1:5" x14ac:dyDescent="0.35">
      <c r="A77">
        <v>2019</v>
      </c>
      <c r="B77" t="s">
        <v>112</v>
      </c>
      <c r="C77" s="47">
        <v>93267372</v>
      </c>
      <c r="D77" s="47">
        <v>84481315.217391297</v>
      </c>
      <c r="E77" t="s">
        <v>104</v>
      </c>
    </row>
    <row r="78" spans="1:5" x14ac:dyDescent="0.35">
      <c r="A78">
        <v>2019</v>
      </c>
      <c r="B78" t="s">
        <v>113</v>
      </c>
      <c r="C78" s="47">
        <v>55625662</v>
      </c>
      <c r="D78" s="47">
        <v>50385563.405796997</v>
      </c>
      <c r="E78" t="s">
        <v>104</v>
      </c>
    </row>
    <row r="79" spans="1:5" x14ac:dyDescent="0.35">
      <c r="A79">
        <v>2019</v>
      </c>
      <c r="B79" t="s">
        <v>114</v>
      </c>
      <c r="C79" s="47">
        <v>2543135195.7199998</v>
      </c>
      <c r="D79" s="47">
        <v>2303564488.8768101</v>
      </c>
      <c r="E79" t="s">
        <v>104</v>
      </c>
    </row>
    <row r="80" spans="1:5" x14ac:dyDescent="0.35">
      <c r="A80">
        <v>2019</v>
      </c>
      <c r="B80" t="s">
        <v>115</v>
      </c>
      <c r="C80" s="47">
        <v>234086299.28</v>
      </c>
      <c r="D80" s="47">
        <v>212034691.376811</v>
      </c>
      <c r="E80" t="s">
        <v>104</v>
      </c>
    </row>
    <row r="81" spans="1:5" x14ac:dyDescent="0.35">
      <c r="A81">
        <v>2019</v>
      </c>
      <c r="B81" t="s">
        <v>116</v>
      </c>
      <c r="C81" s="47">
        <v>59918789.689999998</v>
      </c>
      <c r="D81" s="47">
        <v>54274266.023550697</v>
      </c>
      <c r="E81" t="s">
        <v>104</v>
      </c>
    </row>
    <row r="82" spans="1:5" x14ac:dyDescent="0.35">
      <c r="A82">
        <v>2019</v>
      </c>
      <c r="B82" t="s">
        <v>117</v>
      </c>
      <c r="C82" s="47">
        <v>56694816</v>
      </c>
      <c r="D82" s="47">
        <v>51353999.999999903</v>
      </c>
      <c r="E82" t="s">
        <v>104</v>
      </c>
    </row>
    <row r="83" spans="1:5" x14ac:dyDescent="0.35">
      <c r="A83">
        <v>2019</v>
      </c>
      <c r="B83" t="s">
        <v>118</v>
      </c>
      <c r="C83" s="47">
        <v>543149815.97000003</v>
      </c>
      <c r="D83" s="47">
        <v>491983528.95833302</v>
      </c>
      <c r="E83" t="s">
        <v>104</v>
      </c>
    </row>
    <row r="84" spans="1:5" x14ac:dyDescent="0.35">
      <c r="A84">
        <v>2019</v>
      </c>
      <c r="B84" t="s">
        <v>119</v>
      </c>
      <c r="C84" s="47">
        <v>2097807504.75</v>
      </c>
      <c r="D84" s="47">
        <v>1900187957.2010801</v>
      </c>
      <c r="E84" t="s">
        <v>104</v>
      </c>
    </row>
    <row r="85" spans="1:5" x14ac:dyDescent="0.35">
      <c r="A85">
        <v>2019</v>
      </c>
      <c r="B85" t="s">
        <v>120</v>
      </c>
      <c r="C85" s="47">
        <v>59554749</v>
      </c>
      <c r="D85" s="47">
        <v>53944519.021739103</v>
      </c>
      <c r="E85" t="s">
        <v>104</v>
      </c>
    </row>
    <row r="86" spans="1:5" x14ac:dyDescent="0.35">
      <c r="A86">
        <v>2019</v>
      </c>
      <c r="B86" t="s">
        <v>121</v>
      </c>
      <c r="C86" s="47">
        <v>1194183691.8900001</v>
      </c>
      <c r="D86" s="47">
        <v>1081688126.7119501</v>
      </c>
      <c r="E86" t="s">
        <v>104</v>
      </c>
    </row>
    <row r="87" spans="1:5" x14ac:dyDescent="0.35">
      <c r="A87">
        <v>2019</v>
      </c>
      <c r="B87" t="s">
        <v>122</v>
      </c>
      <c r="C87" s="47">
        <v>70756954</v>
      </c>
      <c r="D87" s="47">
        <v>64091443.840579703</v>
      </c>
      <c r="E87" t="s">
        <v>104</v>
      </c>
    </row>
    <row r="88" spans="1:5" x14ac:dyDescent="0.35">
      <c r="A88">
        <v>2020</v>
      </c>
      <c r="B88" t="s">
        <v>107</v>
      </c>
      <c r="C88" s="47">
        <v>145530575</v>
      </c>
      <c r="D88" s="47">
        <v>129822100.802854</v>
      </c>
      <c r="E88" t="s">
        <v>104</v>
      </c>
    </row>
    <row r="89" spans="1:5" x14ac:dyDescent="0.35">
      <c r="A89">
        <v>2020</v>
      </c>
      <c r="B89" t="s">
        <v>108</v>
      </c>
      <c r="C89" s="47">
        <v>787268610.97000003</v>
      </c>
      <c r="D89" s="47">
        <v>702291356.79750204</v>
      </c>
      <c r="E89" t="s">
        <v>104</v>
      </c>
    </row>
    <row r="90" spans="1:5" x14ac:dyDescent="0.35">
      <c r="A90">
        <v>2020</v>
      </c>
      <c r="B90" t="s">
        <v>109</v>
      </c>
      <c r="C90" s="47">
        <v>106093248.44</v>
      </c>
      <c r="D90" s="47">
        <v>94641613.238180101</v>
      </c>
      <c r="E90" t="s">
        <v>104</v>
      </c>
    </row>
    <row r="91" spans="1:5" x14ac:dyDescent="0.35">
      <c r="A91">
        <v>2020</v>
      </c>
      <c r="B91" t="s">
        <v>110</v>
      </c>
      <c r="C91" s="47">
        <v>19633915</v>
      </c>
      <c r="D91" s="47">
        <v>17514643.175735898</v>
      </c>
      <c r="E91" t="s">
        <v>104</v>
      </c>
    </row>
    <row r="92" spans="1:5" x14ac:dyDescent="0.35">
      <c r="A92">
        <v>2020</v>
      </c>
      <c r="B92" t="s">
        <v>111</v>
      </c>
      <c r="C92" s="47">
        <v>164080928</v>
      </c>
      <c r="D92" s="47">
        <v>146370140.945584</v>
      </c>
      <c r="E92" t="s">
        <v>104</v>
      </c>
    </row>
    <row r="93" spans="1:5" x14ac:dyDescent="0.35">
      <c r="A93">
        <v>2020</v>
      </c>
      <c r="B93" t="s">
        <v>112</v>
      </c>
      <c r="C93" s="47">
        <v>100170665</v>
      </c>
      <c r="D93" s="47">
        <v>89358309.545048997</v>
      </c>
      <c r="E93" t="s">
        <v>104</v>
      </c>
    </row>
    <row r="94" spans="1:5" x14ac:dyDescent="0.35">
      <c r="A94">
        <v>2020</v>
      </c>
      <c r="B94" t="s">
        <v>113</v>
      </c>
      <c r="C94" s="47">
        <v>66237093</v>
      </c>
      <c r="D94" s="47">
        <v>59087504.906333603</v>
      </c>
      <c r="E94" t="s">
        <v>104</v>
      </c>
    </row>
    <row r="95" spans="1:5" x14ac:dyDescent="0.35">
      <c r="A95">
        <v>2020</v>
      </c>
      <c r="B95" t="s">
        <v>114</v>
      </c>
      <c r="C95" s="47">
        <v>2578991454.5999999</v>
      </c>
      <c r="D95" s="47">
        <v>2300616819.4469199</v>
      </c>
      <c r="E95" t="s">
        <v>104</v>
      </c>
    </row>
    <row r="96" spans="1:5" x14ac:dyDescent="0.35">
      <c r="A96">
        <v>2020</v>
      </c>
      <c r="B96" t="s">
        <v>115</v>
      </c>
      <c r="C96" s="47">
        <v>294639657.89999998</v>
      </c>
      <c r="D96" s="47">
        <v>262836447.725245</v>
      </c>
      <c r="E96" t="s">
        <v>104</v>
      </c>
    </row>
    <row r="97" spans="1:5" x14ac:dyDescent="0.35">
      <c r="A97">
        <v>2020</v>
      </c>
      <c r="B97" t="s">
        <v>116</v>
      </c>
      <c r="C97" s="47">
        <v>37170207.810000002</v>
      </c>
      <c r="D97" s="47">
        <v>33158080.115967799</v>
      </c>
      <c r="E97" t="s">
        <v>104</v>
      </c>
    </row>
    <row r="98" spans="1:5" x14ac:dyDescent="0.35">
      <c r="A98">
        <v>2020</v>
      </c>
      <c r="B98" t="s">
        <v>117</v>
      </c>
      <c r="C98" s="47">
        <v>74257892</v>
      </c>
      <c r="D98" s="47">
        <v>66242544.157002598</v>
      </c>
      <c r="E98" t="s">
        <v>104</v>
      </c>
    </row>
    <row r="99" spans="1:5" x14ac:dyDescent="0.35">
      <c r="A99">
        <v>2020</v>
      </c>
      <c r="B99" t="s">
        <v>118</v>
      </c>
      <c r="C99" s="47">
        <v>666834474.92999995</v>
      </c>
      <c r="D99" s="47">
        <v>594856801.90008903</v>
      </c>
      <c r="E99" t="s">
        <v>104</v>
      </c>
    </row>
    <row r="100" spans="1:5" x14ac:dyDescent="0.35">
      <c r="A100">
        <v>2020</v>
      </c>
      <c r="B100" t="s">
        <v>119</v>
      </c>
      <c r="C100" s="47">
        <v>2135010111.1099999</v>
      </c>
      <c r="D100" s="47">
        <v>1904558529.09009</v>
      </c>
      <c r="E100" t="s">
        <v>104</v>
      </c>
    </row>
    <row r="101" spans="1:5" x14ac:dyDescent="0.35">
      <c r="A101">
        <v>2020</v>
      </c>
      <c r="B101" t="s">
        <v>120</v>
      </c>
      <c r="C101" s="47">
        <v>48314832</v>
      </c>
      <c r="D101" s="47">
        <v>43099760.927743003</v>
      </c>
      <c r="E101" t="s">
        <v>104</v>
      </c>
    </row>
    <row r="102" spans="1:5" x14ac:dyDescent="0.35">
      <c r="A102">
        <v>2020</v>
      </c>
      <c r="B102" t="s">
        <v>121</v>
      </c>
      <c r="C102" s="47">
        <v>1115501401.23</v>
      </c>
      <c r="D102" s="47">
        <v>995094916.35147095</v>
      </c>
      <c r="E102" t="s">
        <v>104</v>
      </c>
    </row>
    <row r="103" spans="1:5" x14ac:dyDescent="0.35">
      <c r="A103">
        <v>2020</v>
      </c>
      <c r="B103" t="s">
        <v>122</v>
      </c>
      <c r="C103" s="47">
        <v>94835814</v>
      </c>
      <c r="D103" s="47">
        <v>84599298.840321094</v>
      </c>
      <c r="E103" t="s">
        <v>104</v>
      </c>
    </row>
    <row r="104" spans="1:5" x14ac:dyDescent="0.35">
      <c r="A104">
        <v>2021</v>
      </c>
      <c r="B104" t="s">
        <v>107</v>
      </c>
      <c r="C104" s="47">
        <v>166602628.19</v>
      </c>
      <c r="D104" s="47">
        <v>145759079.781277</v>
      </c>
      <c r="E104" t="s">
        <v>104</v>
      </c>
    </row>
    <row r="105" spans="1:5" x14ac:dyDescent="0.35">
      <c r="A105">
        <v>2021</v>
      </c>
      <c r="B105" t="s">
        <v>108</v>
      </c>
      <c r="C105" s="47">
        <v>937913682.79999995</v>
      </c>
      <c r="D105" s="47">
        <v>820571900.96237898</v>
      </c>
      <c r="E105" t="s">
        <v>104</v>
      </c>
    </row>
    <row r="106" spans="1:5" x14ac:dyDescent="0.35">
      <c r="A106">
        <v>2021</v>
      </c>
      <c r="B106" t="s">
        <v>109</v>
      </c>
      <c r="C106" s="47">
        <v>131908086</v>
      </c>
      <c r="D106" s="47">
        <v>115405149.606299</v>
      </c>
      <c r="E106" t="s">
        <v>104</v>
      </c>
    </row>
    <row r="107" spans="1:5" x14ac:dyDescent="0.35">
      <c r="A107">
        <v>2021</v>
      </c>
      <c r="B107" t="s">
        <v>110</v>
      </c>
      <c r="C107" s="47">
        <v>20683111</v>
      </c>
      <c r="D107" s="47">
        <v>18095460.1924759</v>
      </c>
      <c r="E107" t="s">
        <v>104</v>
      </c>
    </row>
    <row r="108" spans="1:5" x14ac:dyDescent="0.35">
      <c r="A108">
        <v>2021</v>
      </c>
      <c r="B108" t="s">
        <v>111</v>
      </c>
      <c r="C108" s="47">
        <v>190883840.49000001</v>
      </c>
      <c r="D108" s="47">
        <v>167002485.11811</v>
      </c>
      <c r="E108" t="s">
        <v>104</v>
      </c>
    </row>
    <row r="109" spans="1:5" x14ac:dyDescent="0.35">
      <c r="A109">
        <v>2021</v>
      </c>
      <c r="B109" t="s">
        <v>112</v>
      </c>
      <c r="C109" s="47">
        <v>139029848</v>
      </c>
      <c r="D109" s="47">
        <v>121635912.51093601</v>
      </c>
      <c r="E109" t="s">
        <v>104</v>
      </c>
    </row>
    <row r="110" spans="1:5" x14ac:dyDescent="0.35">
      <c r="A110">
        <v>2021</v>
      </c>
      <c r="B110" t="s">
        <v>113</v>
      </c>
      <c r="C110" s="47">
        <v>99765105</v>
      </c>
      <c r="D110" s="47">
        <v>87283556.430446193</v>
      </c>
      <c r="E110" t="s">
        <v>104</v>
      </c>
    </row>
    <row r="111" spans="1:5" x14ac:dyDescent="0.35">
      <c r="A111">
        <v>2021</v>
      </c>
      <c r="B111" t="s">
        <v>114</v>
      </c>
      <c r="C111" s="47">
        <v>2967780003.6599998</v>
      </c>
      <c r="D111" s="47">
        <v>2596482942.83464</v>
      </c>
      <c r="E111" t="s">
        <v>104</v>
      </c>
    </row>
    <row r="112" spans="1:5" x14ac:dyDescent="0.35">
      <c r="A112">
        <v>2021</v>
      </c>
      <c r="B112" t="s">
        <v>115</v>
      </c>
      <c r="C112" s="47">
        <v>390284289.02999997</v>
      </c>
      <c r="D112" s="47">
        <v>341456070.89238799</v>
      </c>
      <c r="E112" t="s">
        <v>104</v>
      </c>
    </row>
    <row r="113" spans="1:5" x14ac:dyDescent="0.35">
      <c r="A113">
        <v>2021</v>
      </c>
      <c r="B113" t="s">
        <v>116</v>
      </c>
      <c r="C113" s="47">
        <v>34819294.299999997</v>
      </c>
      <c r="D113" s="47">
        <v>30463074.628171399</v>
      </c>
      <c r="E113" t="s">
        <v>104</v>
      </c>
    </row>
    <row r="114" spans="1:5" x14ac:dyDescent="0.35">
      <c r="A114">
        <v>2021</v>
      </c>
      <c r="B114" t="s">
        <v>117</v>
      </c>
      <c r="C114" s="47">
        <v>87526220</v>
      </c>
      <c r="D114" s="47">
        <v>76575870.516185403</v>
      </c>
      <c r="E114" t="s">
        <v>104</v>
      </c>
    </row>
    <row r="115" spans="1:5" x14ac:dyDescent="0.35">
      <c r="A115">
        <v>2021</v>
      </c>
      <c r="B115" t="s">
        <v>118</v>
      </c>
      <c r="C115" s="47">
        <v>659995241.49000001</v>
      </c>
      <c r="D115" s="47">
        <v>577423658.34645605</v>
      </c>
      <c r="E115" t="s">
        <v>104</v>
      </c>
    </row>
    <row r="116" spans="1:5" x14ac:dyDescent="0.35">
      <c r="A116">
        <v>2021</v>
      </c>
      <c r="B116" t="s">
        <v>119</v>
      </c>
      <c r="C116" s="47">
        <v>2276882116.2399998</v>
      </c>
      <c r="D116" s="47">
        <v>1992022848.8538899</v>
      </c>
      <c r="E116" t="s">
        <v>104</v>
      </c>
    </row>
    <row r="117" spans="1:5" x14ac:dyDescent="0.35">
      <c r="A117">
        <v>2021</v>
      </c>
      <c r="B117" t="s">
        <v>120</v>
      </c>
      <c r="C117" s="47">
        <v>72734889</v>
      </c>
      <c r="D117" s="47">
        <v>63635073.490813598</v>
      </c>
      <c r="E117" t="s">
        <v>104</v>
      </c>
    </row>
    <row r="118" spans="1:5" x14ac:dyDescent="0.35">
      <c r="A118">
        <v>2021</v>
      </c>
      <c r="B118" t="s">
        <v>121</v>
      </c>
      <c r="C118" s="47">
        <v>1233536640.3299999</v>
      </c>
      <c r="D118" s="47">
        <v>1079209659.0813601</v>
      </c>
      <c r="E118" t="s">
        <v>104</v>
      </c>
    </row>
    <row r="119" spans="1:5" x14ac:dyDescent="0.35">
      <c r="A119">
        <v>2021</v>
      </c>
      <c r="B119" t="s">
        <v>122</v>
      </c>
      <c r="C119" s="47">
        <v>117361211</v>
      </c>
      <c r="D119" s="47">
        <v>102678224.846894</v>
      </c>
      <c r="E119" t="s">
        <v>104</v>
      </c>
    </row>
    <row r="120" spans="1:5" x14ac:dyDescent="0.35">
      <c r="A120">
        <v>2022</v>
      </c>
      <c r="B120" t="s">
        <v>107</v>
      </c>
      <c r="C120" s="47">
        <v>187064636.97</v>
      </c>
      <c r="D120" s="47">
        <v>151346793.665048</v>
      </c>
      <c r="E120" t="s">
        <v>104</v>
      </c>
    </row>
    <row r="121" spans="1:5" x14ac:dyDescent="0.35">
      <c r="A121">
        <v>2022</v>
      </c>
      <c r="B121" t="s">
        <v>108</v>
      </c>
      <c r="C121" s="47">
        <v>1006379864.9</v>
      </c>
      <c r="D121" s="47">
        <v>814223191.66666603</v>
      </c>
      <c r="E121" t="s">
        <v>104</v>
      </c>
    </row>
    <row r="122" spans="1:5" x14ac:dyDescent="0.35">
      <c r="A122">
        <v>2022</v>
      </c>
      <c r="B122" t="s">
        <v>109</v>
      </c>
      <c r="C122" s="47">
        <v>153192187.77000001</v>
      </c>
      <c r="D122" s="47">
        <v>123941899.490291</v>
      </c>
      <c r="E122" t="s">
        <v>104</v>
      </c>
    </row>
    <row r="123" spans="1:5" x14ac:dyDescent="0.35">
      <c r="A123">
        <v>2022</v>
      </c>
      <c r="B123" t="s">
        <v>110</v>
      </c>
      <c r="C123" s="47">
        <v>11294635</v>
      </c>
      <c r="D123" s="47">
        <v>9138054.2071197405</v>
      </c>
      <c r="E123" t="s">
        <v>104</v>
      </c>
    </row>
    <row r="124" spans="1:5" x14ac:dyDescent="0.35">
      <c r="A124">
        <v>2022</v>
      </c>
      <c r="B124" t="s">
        <v>111</v>
      </c>
      <c r="C124" s="47">
        <v>192664700.06999999</v>
      </c>
      <c r="D124" s="47">
        <v>155877589.05339801</v>
      </c>
      <c r="E124" t="s">
        <v>104</v>
      </c>
    </row>
    <row r="125" spans="1:5" x14ac:dyDescent="0.35">
      <c r="A125">
        <v>2022</v>
      </c>
      <c r="B125" t="s">
        <v>112</v>
      </c>
      <c r="C125" s="47">
        <v>159007859.66</v>
      </c>
      <c r="D125" s="47">
        <v>128647135.647249</v>
      </c>
      <c r="E125" t="s">
        <v>104</v>
      </c>
    </row>
    <row r="126" spans="1:5" x14ac:dyDescent="0.35">
      <c r="A126">
        <v>2022</v>
      </c>
      <c r="B126" t="s">
        <v>113</v>
      </c>
      <c r="C126" s="47">
        <v>120372060.77</v>
      </c>
      <c r="D126" s="47">
        <v>97388398.681229696</v>
      </c>
      <c r="E126" t="s">
        <v>104</v>
      </c>
    </row>
    <row r="127" spans="1:5" x14ac:dyDescent="0.35">
      <c r="A127">
        <v>2022</v>
      </c>
      <c r="B127" t="s">
        <v>114</v>
      </c>
      <c r="C127" s="47">
        <v>3181282926.2600002</v>
      </c>
      <c r="D127" s="47">
        <v>2573853500.21035</v>
      </c>
      <c r="E127" t="s">
        <v>104</v>
      </c>
    </row>
    <row r="128" spans="1:5" x14ac:dyDescent="0.35">
      <c r="A128">
        <v>2022</v>
      </c>
      <c r="B128" t="s">
        <v>115</v>
      </c>
      <c r="C128" s="47">
        <v>457322744.63999999</v>
      </c>
      <c r="D128" s="47">
        <v>370002220.582524</v>
      </c>
      <c r="E128" t="s">
        <v>104</v>
      </c>
    </row>
    <row r="129" spans="1:5" x14ac:dyDescent="0.35">
      <c r="A129">
        <v>2022</v>
      </c>
      <c r="B129" t="s">
        <v>116</v>
      </c>
      <c r="C129" s="47">
        <v>26728558.300000001</v>
      </c>
      <c r="D129" s="47">
        <v>21625047.168284699</v>
      </c>
      <c r="E129" t="s">
        <v>104</v>
      </c>
    </row>
    <row r="130" spans="1:5" x14ac:dyDescent="0.35">
      <c r="A130">
        <v>2022</v>
      </c>
      <c r="B130" t="s">
        <v>117</v>
      </c>
      <c r="C130" s="47">
        <v>72238489.329999998</v>
      </c>
      <c r="D130" s="47">
        <v>58445379.716828398</v>
      </c>
      <c r="E130" t="s">
        <v>104</v>
      </c>
    </row>
    <row r="131" spans="1:5" x14ac:dyDescent="0.35">
      <c r="A131">
        <v>2022</v>
      </c>
      <c r="B131" t="s">
        <v>118</v>
      </c>
      <c r="C131" s="47">
        <v>616150943.05999994</v>
      </c>
      <c r="D131" s="47">
        <v>498503999.23948199</v>
      </c>
      <c r="E131" t="s">
        <v>104</v>
      </c>
    </row>
    <row r="132" spans="1:5" x14ac:dyDescent="0.35">
      <c r="A132">
        <v>2022</v>
      </c>
      <c r="B132" t="s">
        <v>119</v>
      </c>
      <c r="C132" s="47">
        <v>2329850415.1799998</v>
      </c>
      <c r="D132" s="47">
        <v>1884992245.29126</v>
      </c>
      <c r="E132" t="s">
        <v>104</v>
      </c>
    </row>
    <row r="133" spans="1:5" x14ac:dyDescent="0.35">
      <c r="A133">
        <v>2022</v>
      </c>
      <c r="B133" t="s">
        <v>120</v>
      </c>
      <c r="C133" s="47">
        <v>98460131.129999995</v>
      </c>
      <c r="D133" s="47">
        <v>79660300.2669902</v>
      </c>
      <c r="E133" t="s">
        <v>104</v>
      </c>
    </row>
    <row r="134" spans="1:5" x14ac:dyDescent="0.35">
      <c r="A134">
        <v>2022</v>
      </c>
      <c r="B134" t="s">
        <v>121</v>
      </c>
      <c r="C134" s="47">
        <v>1325079149.3599999</v>
      </c>
      <c r="D134" s="47">
        <v>1072070509.19093</v>
      </c>
      <c r="E134" t="s">
        <v>104</v>
      </c>
    </row>
    <row r="135" spans="1:5" x14ac:dyDescent="0.35">
      <c r="A135">
        <v>2022</v>
      </c>
      <c r="B135" t="s">
        <v>122</v>
      </c>
      <c r="C135" s="47">
        <v>105145502</v>
      </c>
      <c r="D135" s="47">
        <v>85069176.375404507</v>
      </c>
      <c r="E135" t="s">
        <v>104</v>
      </c>
    </row>
    <row r="136" spans="1:5" x14ac:dyDescent="0.35">
      <c r="A136">
        <v>2023</v>
      </c>
      <c r="B136" t="s">
        <v>107</v>
      </c>
      <c r="C136" s="47">
        <v>151277386.18000001</v>
      </c>
      <c r="D136" s="47">
        <v>115567139.938884</v>
      </c>
      <c r="E136" t="s">
        <v>104</v>
      </c>
    </row>
    <row r="137" spans="1:5" x14ac:dyDescent="0.35">
      <c r="A137">
        <v>2023</v>
      </c>
      <c r="B137" t="s">
        <v>108</v>
      </c>
      <c r="C137" s="47">
        <v>965522171.45000005</v>
      </c>
      <c r="D137" s="47">
        <v>737602881.16883099</v>
      </c>
      <c r="E137" t="s">
        <v>104</v>
      </c>
    </row>
    <row r="138" spans="1:5" x14ac:dyDescent="0.35">
      <c r="A138">
        <v>2023</v>
      </c>
      <c r="B138" t="s">
        <v>109</v>
      </c>
      <c r="C138" s="47">
        <v>149547207.65000001</v>
      </c>
      <c r="D138" s="47">
        <v>114245383.995416</v>
      </c>
      <c r="E138" t="s">
        <v>104</v>
      </c>
    </row>
    <row r="139" spans="1:5" x14ac:dyDescent="0.35">
      <c r="A139">
        <v>2023</v>
      </c>
      <c r="B139" t="s">
        <v>110</v>
      </c>
      <c r="C139" s="47">
        <v>5744966</v>
      </c>
      <c r="D139" s="47">
        <v>4388820.4736439995</v>
      </c>
      <c r="E139" t="s">
        <v>104</v>
      </c>
    </row>
    <row r="140" spans="1:5" x14ac:dyDescent="0.35">
      <c r="A140">
        <v>2023</v>
      </c>
      <c r="B140" t="s">
        <v>111</v>
      </c>
      <c r="C140" s="47">
        <v>167511216.34999999</v>
      </c>
      <c r="D140" s="47">
        <v>127968843.659281</v>
      </c>
      <c r="E140" t="s">
        <v>104</v>
      </c>
    </row>
    <row r="141" spans="1:5" x14ac:dyDescent="0.35">
      <c r="A141">
        <v>2023</v>
      </c>
      <c r="B141" t="s">
        <v>112</v>
      </c>
      <c r="C141" s="47">
        <v>140682020</v>
      </c>
      <c r="D141" s="47">
        <v>107472895.339954</v>
      </c>
      <c r="E141" t="s">
        <v>104</v>
      </c>
    </row>
    <row r="142" spans="1:5" x14ac:dyDescent="0.35">
      <c r="A142">
        <v>2023</v>
      </c>
      <c r="B142" t="s">
        <v>113</v>
      </c>
      <c r="C142" s="47">
        <v>122193495.23999999</v>
      </c>
      <c r="D142" s="47">
        <v>93348735.859434605</v>
      </c>
      <c r="E142" t="s">
        <v>104</v>
      </c>
    </row>
    <row r="143" spans="1:5" x14ac:dyDescent="0.35">
      <c r="A143">
        <v>2023</v>
      </c>
      <c r="B143" t="s">
        <v>114</v>
      </c>
      <c r="C143" s="47">
        <v>3012428646.0100002</v>
      </c>
      <c r="D143" s="47">
        <v>2301320585.18716</v>
      </c>
      <c r="E143" t="s">
        <v>104</v>
      </c>
    </row>
    <row r="144" spans="1:5" x14ac:dyDescent="0.35">
      <c r="A144">
        <v>2023</v>
      </c>
      <c r="B144" t="s">
        <v>115</v>
      </c>
      <c r="C144" s="47">
        <v>417770955.04000002</v>
      </c>
      <c r="D144" s="47">
        <v>319152754.04125202</v>
      </c>
      <c r="E144" t="s">
        <v>104</v>
      </c>
    </row>
    <row r="145" spans="1:5" x14ac:dyDescent="0.35">
      <c r="A145">
        <v>2023</v>
      </c>
      <c r="B145" t="s">
        <v>116</v>
      </c>
      <c r="C145" s="47">
        <v>11866134.130000001</v>
      </c>
      <c r="D145" s="47">
        <v>9065037.5324675292</v>
      </c>
      <c r="E145" t="s">
        <v>104</v>
      </c>
    </row>
    <row r="146" spans="1:5" x14ac:dyDescent="0.35">
      <c r="A146">
        <v>2023</v>
      </c>
      <c r="B146" t="s">
        <v>117</v>
      </c>
      <c r="C146" s="47">
        <v>64728112</v>
      </c>
      <c r="D146" s="47">
        <v>49448519.480519399</v>
      </c>
      <c r="E146" t="s">
        <v>104</v>
      </c>
    </row>
    <row r="147" spans="1:5" x14ac:dyDescent="0.35">
      <c r="A147">
        <v>2023</v>
      </c>
      <c r="B147" t="s">
        <v>118</v>
      </c>
      <c r="C147" s="47">
        <v>633975757.63999999</v>
      </c>
      <c r="D147" s="47">
        <v>484320670.46600401</v>
      </c>
      <c r="E147" t="s">
        <v>104</v>
      </c>
    </row>
    <row r="148" spans="1:5" x14ac:dyDescent="0.35">
      <c r="A148">
        <v>2023</v>
      </c>
      <c r="B148" t="s">
        <v>119</v>
      </c>
      <c r="C148" s="47">
        <v>2255833766.4899998</v>
      </c>
      <c r="D148" s="47">
        <v>1723326024.8204701</v>
      </c>
      <c r="E148" t="s">
        <v>104</v>
      </c>
    </row>
    <row r="149" spans="1:5" x14ac:dyDescent="0.35">
      <c r="A149">
        <v>2023</v>
      </c>
      <c r="B149" t="s">
        <v>120</v>
      </c>
      <c r="C149" s="47">
        <v>95830555.200000003</v>
      </c>
      <c r="D149" s="47">
        <v>73208980.290297896</v>
      </c>
      <c r="E149" t="s">
        <v>104</v>
      </c>
    </row>
    <row r="150" spans="1:5" x14ac:dyDescent="0.35">
      <c r="A150">
        <v>2023</v>
      </c>
      <c r="B150" t="s">
        <v>121</v>
      </c>
      <c r="C150" s="47">
        <v>1372681583.4000001</v>
      </c>
      <c r="D150" s="47">
        <v>1048649032.39113</v>
      </c>
      <c r="E150" t="s">
        <v>104</v>
      </c>
    </row>
    <row r="151" spans="1:5" x14ac:dyDescent="0.35">
      <c r="A151">
        <v>2023</v>
      </c>
      <c r="B151" t="s">
        <v>122</v>
      </c>
      <c r="C151" s="47">
        <v>74473448.579999998</v>
      </c>
      <c r="D151" s="47">
        <v>56893390.8174178</v>
      </c>
      <c r="E151" t="s">
        <v>104</v>
      </c>
    </row>
    <row r="152" spans="1:5" x14ac:dyDescent="0.35">
      <c r="A152">
        <v>2024</v>
      </c>
      <c r="B152" t="s">
        <v>107</v>
      </c>
      <c r="C152" s="47">
        <v>115180558</v>
      </c>
      <c r="D152" s="47">
        <v>84073400</v>
      </c>
      <c r="E152" t="s">
        <v>104</v>
      </c>
    </row>
    <row r="153" spans="1:5" x14ac:dyDescent="0.35">
      <c r="A153">
        <v>2024</v>
      </c>
      <c r="B153" t="s">
        <v>108</v>
      </c>
      <c r="C153" s="47">
        <v>698116375.74000001</v>
      </c>
      <c r="D153" s="47">
        <v>509573996.89051002</v>
      </c>
      <c r="E153" t="s">
        <v>104</v>
      </c>
    </row>
    <row r="154" spans="1:5" x14ac:dyDescent="0.35">
      <c r="A154">
        <v>2024</v>
      </c>
      <c r="B154" t="s">
        <v>109</v>
      </c>
      <c r="C154" s="47">
        <v>82630723.239999995</v>
      </c>
      <c r="D154" s="47">
        <v>60314396.5255474</v>
      </c>
      <c r="E154" t="s">
        <v>104</v>
      </c>
    </row>
    <row r="155" spans="1:5" x14ac:dyDescent="0.35">
      <c r="A155">
        <v>2024</v>
      </c>
      <c r="B155" t="s">
        <v>110</v>
      </c>
      <c r="C155" s="47">
        <v>691189.47</v>
      </c>
      <c r="D155" s="47">
        <v>504517.86131386802</v>
      </c>
      <c r="E155" t="s">
        <v>104</v>
      </c>
    </row>
    <row r="156" spans="1:5" x14ac:dyDescent="0.35">
      <c r="A156">
        <v>2024</v>
      </c>
      <c r="B156" t="s">
        <v>111</v>
      </c>
      <c r="C156" s="47">
        <v>135582074.58000001</v>
      </c>
      <c r="D156" s="47">
        <v>98965017.941605806</v>
      </c>
      <c r="E156" t="s">
        <v>104</v>
      </c>
    </row>
    <row r="157" spans="1:5" x14ac:dyDescent="0.35">
      <c r="A157">
        <v>2024</v>
      </c>
      <c r="B157" t="s">
        <v>112</v>
      </c>
      <c r="C157" s="47">
        <v>79867127.420000002</v>
      </c>
      <c r="D157" s="47">
        <v>58297173.299269997</v>
      </c>
      <c r="E157" t="s">
        <v>104</v>
      </c>
    </row>
    <row r="158" spans="1:5" x14ac:dyDescent="0.35">
      <c r="A158">
        <v>2024</v>
      </c>
      <c r="B158" t="s">
        <v>113</v>
      </c>
      <c r="C158" s="47">
        <v>88479748.599999994</v>
      </c>
      <c r="D158" s="47">
        <v>64583758.102189697</v>
      </c>
      <c r="E158" t="s">
        <v>104</v>
      </c>
    </row>
    <row r="159" spans="1:5" x14ac:dyDescent="0.35">
      <c r="A159">
        <v>2024</v>
      </c>
      <c r="B159" t="s">
        <v>114</v>
      </c>
      <c r="C159" s="47">
        <v>2168362714.7600002</v>
      </c>
      <c r="D159" s="47">
        <v>1582746507.1240799</v>
      </c>
      <c r="E159" t="s">
        <v>104</v>
      </c>
    </row>
    <row r="160" spans="1:5" x14ac:dyDescent="0.35">
      <c r="A160">
        <v>2024</v>
      </c>
      <c r="B160" t="s">
        <v>115</v>
      </c>
      <c r="C160" s="47">
        <v>255539041.44</v>
      </c>
      <c r="D160" s="47">
        <v>186524847.76642299</v>
      </c>
      <c r="E160" t="s">
        <v>104</v>
      </c>
    </row>
    <row r="161" spans="1:5" x14ac:dyDescent="0.35">
      <c r="A161">
        <v>2024</v>
      </c>
      <c r="B161" t="s">
        <v>116</v>
      </c>
      <c r="C161" s="47">
        <v>20278591.199999999</v>
      </c>
      <c r="D161" s="47">
        <v>14801891.3868613</v>
      </c>
      <c r="E161" t="s">
        <v>104</v>
      </c>
    </row>
    <row r="162" spans="1:5" x14ac:dyDescent="0.35">
      <c r="A162">
        <v>2024</v>
      </c>
      <c r="B162" t="s">
        <v>117</v>
      </c>
      <c r="C162" s="47">
        <v>43427680.579999998</v>
      </c>
      <c r="D162" s="47">
        <v>31699036.919707999</v>
      </c>
      <c r="E162" t="s">
        <v>104</v>
      </c>
    </row>
    <row r="163" spans="1:5" x14ac:dyDescent="0.35">
      <c r="A163">
        <v>2024</v>
      </c>
      <c r="B163" t="s">
        <v>118</v>
      </c>
      <c r="C163" s="47">
        <v>465751551.67000002</v>
      </c>
      <c r="D163" s="47">
        <v>339964636.25547397</v>
      </c>
      <c r="E163" t="s">
        <v>104</v>
      </c>
    </row>
    <row r="164" spans="1:5" x14ac:dyDescent="0.35">
      <c r="A164">
        <v>2024</v>
      </c>
      <c r="B164" t="s">
        <v>119</v>
      </c>
      <c r="C164" s="47">
        <v>1718311580.0999999</v>
      </c>
      <c r="D164" s="47">
        <v>1254242029.2700701</v>
      </c>
      <c r="E164" t="s">
        <v>104</v>
      </c>
    </row>
    <row r="165" spans="1:5" x14ac:dyDescent="0.35">
      <c r="A165">
        <v>2024</v>
      </c>
      <c r="B165" t="s">
        <v>120</v>
      </c>
      <c r="C165" s="47">
        <v>59535239.060000002</v>
      </c>
      <c r="D165" s="47">
        <v>43456378.875912398</v>
      </c>
      <c r="E165" t="s">
        <v>104</v>
      </c>
    </row>
    <row r="166" spans="1:5" x14ac:dyDescent="0.35">
      <c r="A166">
        <v>2024</v>
      </c>
      <c r="B166" t="s">
        <v>121</v>
      </c>
      <c r="C166" s="47">
        <v>1026267184.9299999</v>
      </c>
      <c r="D166" s="47">
        <v>749100134.98540103</v>
      </c>
      <c r="E166" t="s">
        <v>104</v>
      </c>
    </row>
    <row r="167" spans="1:5" x14ac:dyDescent="0.35">
      <c r="A167">
        <v>2024</v>
      </c>
      <c r="B167" t="s">
        <v>122</v>
      </c>
      <c r="C167" s="47">
        <v>57465840.509999998</v>
      </c>
      <c r="D167" s="47">
        <v>41945868.985401399</v>
      </c>
      <c r="E167" t="s">
        <v>104</v>
      </c>
    </row>
    <row r="168" spans="1:5" x14ac:dyDescent="0.35">
      <c r="A168">
        <v>2015</v>
      </c>
      <c r="B168" t="s">
        <v>107</v>
      </c>
      <c r="C168" s="47">
        <v>74318608</v>
      </c>
      <c r="D168" s="47">
        <v>74318608</v>
      </c>
      <c r="E168" t="s">
        <v>96</v>
      </c>
    </row>
    <row r="169" spans="1:5" x14ac:dyDescent="0.35">
      <c r="A169">
        <v>2015</v>
      </c>
      <c r="B169" t="s">
        <v>108</v>
      </c>
      <c r="C169" s="47">
        <v>1005670072.4</v>
      </c>
      <c r="D169" s="47">
        <v>1005670072.4</v>
      </c>
      <c r="E169" t="s">
        <v>96</v>
      </c>
    </row>
    <row r="170" spans="1:5" x14ac:dyDescent="0.35">
      <c r="A170">
        <v>2015</v>
      </c>
      <c r="B170" t="s">
        <v>109</v>
      </c>
      <c r="C170" s="47">
        <v>68296605</v>
      </c>
      <c r="D170" s="47">
        <v>68296605</v>
      </c>
      <c r="E170" t="s">
        <v>96</v>
      </c>
    </row>
    <row r="171" spans="1:5" x14ac:dyDescent="0.35">
      <c r="A171">
        <v>2015</v>
      </c>
      <c r="B171" t="s">
        <v>110</v>
      </c>
      <c r="C171" s="47">
        <v>15089666</v>
      </c>
      <c r="D171" s="47">
        <v>15089666</v>
      </c>
      <c r="E171" t="s">
        <v>96</v>
      </c>
    </row>
    <row r="172" spans="1:5" x14ac:dyDescent="0.35">
      <c r="A172">
        <v>2015</v>
      </c>
      <c r="B172" t="s">
        <v>111</v>
      </c>
      <c r="C172" s="47">
        <v>129509262.78</v>
      </c>
      <c r="D172" s="47">
        <v>129509262.78</v>
      </c>
      <c r="E172" t="s">
        <v>96</v>
      </c>
    </row>
    <row r="173" spans="1:5" x14ac:dyDescent="0.35">
      <c r="A173">
        <v>2015</v>
      </c>
      <c r="B173" t="s">
        <v>112</v>
      </c>
      <c r="C173" s="47">
        <v>101386774</v>
      </c>
      <c r="D173" s="47">
        <v>101386774</v>
      </c>
      <c r="E173" t="s">
        <v>96</v>
      </c>
    </row>
    <row r="174" spans="1:5" x14ac:dyDescent="0.35">
      <c r="A174">
        <v>2015</v>
      </c>
      <c r="B174" t="s">
        <v>113</v>
      </c>
      <c r="C174" s="47">
        <v>80310830.030000001</v>
      </c>
      <c r="D174" s="47">
        <v>80310830.030000001</v>
      </c>
      <c r="E174" t="s">
        <v>96</v>
      </c>
    </row>
    <row r="175" spans="1:5" x14ac:dyDescent="0.35">
      <c r="A175">
        <v>2015</v>
      </c>
      <c r="B175" t="s">
        <v>114</v>
      </c>
      <c r="C175" s="47">
        <v>2392050792.3200002</v>
      </c>
      <c r="D175" s="47">
        <v>2392050792.3200002</v>
      </c>
      <c r="E175" t="s">
        <v>96</v>
      </c>
    </row>
    <row r="176" spans="1:5" x14ac:dyDescent="0.35">
      <c r="A176">
        <v>2015</v>
      </c>
      <c r="B176" t="s">
        <v>115</v>
      </c>
      <c r="C176" s="47">
        <v>270460525.49000001</v>
      </c>
      <c r="D176" s="47">
        <v>270460525.49000001</v>
      </c>
      <c r="E176" t="s">
        <v>96</v>
      </c>
    </row>
    <row r="177" spans="1:5" x14ac:dyDescent="0.35">
      <c r="A177">
        <v>2015</v>
      </c>
      <c r="B177" t="s">
        <v>116</v>
      </c>
      <c r="C177" s="47">
        <v>9182090.7100000009</v>
      </c>
      <c r="D177" s="47">
        <v>9182090.7100000009</v>
      </c>
      <c r="E177" t="s">
        <v>96</v>
      </c>
    </row>
    <row r="178" spans="1:5" x14ac:dyDescent="0.35">
      <c r="A178">
        <v>2015</v>
      </c>
      <c r="B178" t="s">
        <v>117</v>
      </c>
      <c r="C178" s="47">
        <v>29920809</v>
      </c>
      <c r="D178" s="47">
        <v>29920809</v>
      </c>
      <c r="E178" t="s">
        <v>96</v>
      </c>
    </row>
    <row r="179" spans="1:5" x14ac:dyDescent="0.35">
      <c r="A179">
        <v>2015</v>
      </c>
      <c r="B179" t="s">
        <v>118</v>
      </c>
      <c r="C179" s="47">
        <v>514553836.62</v>
      </c>
      <c r="D179" s="47">
        <v>514553836.62</v>
      </c>
      <c r="E179" t="s">
        <v>96</v>
      </c>
    </row>
    <row r="180" spans="1:5" x14ac:dyDescent="0.35">
      <c r="A180">
        <v>2015</v>
      </c>
      <c r="B180" t="s">
        <v>119</v>
      </c>
      <c r="C180" s="47">
        <v>1809989917.9000001</v>
      </c>
      <c r="D180" s="47">
        <v>1809989917.9000001</v>
      </c>
      <c r="E180" t="s">
        <v>96</v>
      </c>
    </row>
    <row r="181" spans="1:5" x14ac:dyDescent="0.35">
      <c r="A181">
        <v>2015</v>
      </c>
      <c r="B181" t="s">
        <v>120</v>
      </c>
      <c r="C181" s="47">
        <v>76419144.5</v>
      </c>
      <c r="D181" s="47">
        <v>76419144.5</v>
      </c>
      <c r="E181" t="s">
        <v>96</v>
      </c>
    </row>
    <row r="182" spans="1:5" x14ac:dyDescent="0.35">
      <c r="A182">
        <v>2015</v>
      </c>
      <c r="B182" t="s">
        <v>121</v>
      </c>
      <c r="C182" s="47">
        <v>1116781460.0699999</v>
      </c>
      <c r="D182" s="47">
        <v>1116781460.0699999</v>
      </c>
      <c r="E182" t="s">
        <v>96</v>
      </c>
    </row>
    <row r="183" spans="1:5" x14ac:dyDescent="0.35">
      <c r="A183">
        <v>2015</v>
      </c>
      <c r="B183" t="s">
        <v>122</v>
      </c>
      <c r="C183" s="47">
        <v>71444968.909999996</v>
      </c>
      <c r="D183" s="47">
        <v>71444968.909999996</v>
      </c>
      <c r="E183" t="s">
        <v>96</v>
      </c>
    </row>
    <row r="184" spans="1:5" x14ac:dyDescent="0.35">
      <c r="A184">
        <v>2016</v>
      </c>
      <c r="B184" t="s">
        <v>107</v>
      </c>
      <c r="C184" s="47">
        <v>113816793</v>
      </c>
      <c r="D184" s="47">
        <v>111366725.048923</v>
      </c>
      <c r="E184" t="s">
        <v>96</v>
      </c>
    </row>
    <row r="185" spans="1:5" x14ac:dyDescent="0.35">
      <c r="A185">
        <v>2016</v>
      </c>
      <c r="B185" t="s">
        <v>108</v>
      </c>
      <c r="C185" s="47">
        <v>1070266750.64</v>
      </c>
      <c r="D185" s="47">
        <v>1047227740.35225</v>
      </c>
      <c r="E185" t="s">
        <v>96</v>
      </c>
    </row>
    <row r="186" spans="1:5" x14ac:dyDescent="0.35">
      <c r="A186">
        <v>2016</v>
      </c>
      <c r="B186" t="s">
        <v>109</v>
      </c>
      <c r="C186" s="47">
        <v>63642321</v>
      </c>
      <c r="D186" s="47">
        <v>62272329.745596796</v>
      </c>
      <c r="E186" t="s">
        <v>96</v>
      </c>
    </row>
    <row r="187" spans="1:5" x14ac:dyDescent="0.35">
      <c r="A187">
        <v>2016</v>
      </c>
      <c r="B187" t="s">
        <v>110</v>
      </c>
      <c r="C187" s="47">
        <v>13724673.25</v>
      </c>
      <c r="D187" s="47">
        <v>13429230.185909901</v>
      </c>
      <c r="E187" t="s">
        <v>96</v>
      </c>
    </row>
    <row r="188" spans="1:5" x14ac:dyDescent="0.35">
      <c r="A188">
        <v>2016</v>
      </c>
      <c r="B188" t="s">
        <v>111</v>
      </c>
      <c r="C188" s="47">
        <v>147539262</v>
      </c>
      <c r="D188" s="47">
        <v>144363270.05870801</v>
      </c>
      <c r="E188" t="s">
        <v>96</v>
      </c>
    </row>
    <row r="189" spans="1:5" x14ac:dyDescent="0.35">
      <c r="A189">
        <v>2016</v>
      </c>
      <c r="B189" t="s">
        <v>112</v>
      </c>
      <c r="C189" s="47">
        <v>117305635</v>
      </c>
      <c r="D189" s="47">
        <v>114780464.774951</v>
      </c>
      <c r="E189" t="s">
        <v>96</v>
      </c>
    </row>
    <row r="190" spans="1:5" x14ac:dyDescent="0.35">
      <c r="A190">
        <v>2016</v>
      </c>
      <c r="B190" t="s">
        <v>113</v>
      </c>
      <c r="C190" s="47">
        <v>74838734.590000004</v>
      </c>
      <c r="D190" s="47">
        <v>73227724.647749498</v>
      </c>
      <c r="E190" t="s">
        <v>96</v>
      </c>
    </row>
    <row r="191" spans="1:5" x14ac:dyDescent="0.35">
      <c r="A191">
        <v>2016</v>
      </c>
      <c r="B191" t="s">
        <v>114</v>
      </c>
      <c r="C191" s="47">
        <v>2645552759.0799999</v>
      </c>
      <c r="D191" s="47">
        <v>2588603482.4657502</v>
      </c>
      <c r="E191" t="s">
        <v>96</v>
      </c>
    </row>
    <row r="192" spans="1:5" x14ac:dyDescent="0.35">
      <c r="A192">
        <v>2016</v>
      </c>
      <c r="B192" t="s">
        <v>115</v>
      </c>
      <c r="C192" s="47">
        <v>289311966.45999998</v>
      </c>
      <c r="D192" s="47">
        <v>283084115.90998</v>
      </c>
      <c r="E192" t="s">
        <v>96</v>
      </c>
    </row>
    <row r="193" spans="1:5" x14ac:dyDescent="0.35">
      <c r="A193">
        <v>2016</v>
      </c>
      <c r="B193" t="s">
        <v>116</v>
      </c>
      <c r="C193" s="47">
        <v>13404570.82</v>
      </c>
      <c r="D193" s="47">
        <v>13116018.414872799</v>
      </c>
      <c r="E193" t="s">
        <v>96</v>
      </c>
    </row>
    <row r="194" spans="1:5" x14ac:dyDescent="0.35">
      <c r="A194">
        <v>2016</v>
      </c>
      <c r="B194" t="s">
        <v>117</v>
      </c>
      <c r="C194" s="47">
        <v>33538401.5</v>
      </c>
      <c r="D194" s="47">
        <v>32816439.823874701</v>
      </c>
      <c r="E194" t="s">
        <v>96</v>
      </c>
    </row>
    <row r="195" spans="1:5" x14ac:dyDescent="0.35">
      <c r="A195">
        <v>2016</v>
      </c>
      <c r="B195" t="s">
        <v>118</v>
      </c>
      <c r="C195" s="47">
        <v>533892978.27999997</v>
      </c>
      <c r="D195" s="47">
        <v>522400174.44226998</v>
      </c>
      <c r="E195" t="s">
        <v>96</v>
      </c>
    </row>
    <row r="196" spans="1:5" x14ac:dyDescent="0.35">
      <c r="A196">
        <v>2016</v>
      </c>
      <c r="B196" t="s">
        <v>119</v>
      </c>
      <c r="C196" s="47">
        <v>2143298522.8499999</v>
      </c>
      <c r="D196" s="47">
        <v>2097160981.2622299</v>
      </c>
      <c r="E196" t="s">
        <v>96</v>
      </c>
    </row>
    <row r="197" spans="1:5" x14ac:dyDescent="0.35">
      <c r="A197">
        <v>2016</v>
      </c>
      <c r="B197" t="s">
        <v>120</v>
      </c>
      <c r="C197" s="47">
        <v>77685571.159999996</v>
      </c>
      <c r="D197" s="47">
        <v>76013279.021526396</v>
      </c>
      <c r="E197" t="s">
        <v>96</v>
      </c>
    </row>
    <row r="198" spans="1:5" x14ac:dyDescent="0.35">
      <c r="A198">
        <v>2016</v>
      </c>
      <c r="B198" t="s">
        <v>121</v>
      </c>
      <c r="C198" s="47">
        <v>1173748463.96</v>
      </c>
      <c r="D198" s="47">
        <v>1148481862.97455</v>
      </c>
      <c r="E198" t="s">
        <v>96</v>
      </c>
    </row>
    <row r="199" spans="1:5" x14ac:dyDescent="0.35">
      <c r="A199">
        <v>2016</v>
      </c>
      <c r="B199" t="s">
        <v>122</v>
      </c>
      <c r="C199" s="47">
        <v>72468590</v>
      </c>
      <c r="D199" s="47">
        <v>70908600.7827788</v>
      </c>
      <c r="E199" t="s">
        <v>96</v>
      </c>
    </row>
    <row r="200" spans="1:5" x14ac:dyDescent="0.35">
      <c r="A200">
        <v>2017</v>
      </c>
      <c r="B200" t="s">
        <v>107</v>
      </c>
      <c r="C200" s="47">
        <v>152392792.81</v>
      </c>
      <c r="D200" s="47">
        <v>146390771.19116199</v>
      </c>
      <c r="E200" t="s">
        <v>96</v>
      </c>
    </row>
    <row r="201" spans="1:5" x14ac:dyDescent="0.35">
      <c r="A201">
        <v>2017</v>
      </c>
      <c r="B201" t="s">
        <v>108</v>
      </c>
      <c r="C201" s="47">
        <v>1117130668.3</v>
      </c>
      <c r="D201" s="47">
        <v>1073132246.20557</v>
      </c>
      <c r="E201" t="s">
        <v>96</v>
      </c>
    </row>
    <row r="202" spans="1:5" x14ac:dyDescent="0.35">
      <c r="A202">
        <v>2017</v>
      </c>
      <c r="B202" t="s">
        <v>109</v>
      </c>
      <c r="C202" s="47">
        <v>67298284</v>
      </c>
      <c r="D202" s="47">
        <v>64647727.185398601</v>
      </c>
      <c r="E202" t="s">
        <v>96</v>
      </c>
    </row>
    <row r="203" spans="1:5" x14ac:dyDescent="0.35">
      <c r="A203">
        <v>2017</v>
      </c>
      <c r="B203" t="s">
        <v>110</v>
      </c>
      <c r="C203" s="47">
        <v>11985527</v>
      </c>
      <c r="D203" s="47">
        <v>11513474.5437079</v>
      </c>
      <c r="E203" t="s">
        <v>96</v>
      </c>
    </row>
    <row r="204" spans="1:5" x14ac:dyDescent="0.35">
      <c r="A204">
        <v>2017</v>
      </c>
      <c r="B204" t="s">
        <v>111</v>
      </c>
      <c r="C204" s="47">
        <v>166068699.5</v>
      </c>
      <c r="D204" s="47">
        <v>159528049.471661</v>
      </c>
      <c r="E204" t="s">
        <v>96</v>
      </c>
    </row>
    <row r="205" spans="1:5" x14ac:dyDescent="0.35">
      <c r="A205">
        <v>2017</v>
      </c>
      <c r="B205" t="s">
        <v>112</v>
      </c>
      <c r="C205" s="47">
        <v>115053061</v>
      </c>
      <c r="D205" s="47">
        <v>110521672.430355</v>
      </c>
      <c r="E205" t="s">
        <v>96</v>
      </c>
    </row>
    <row r="206" spans="1:5" x14ac:dyDescent="0.35">
      <c r="A206">
        <v>2017</v>
      </c>
      <c r="B206" t="s">
        <v>113</v>
      </c>
      <c r="C206" s="47">
        <v>63875396</v>
      </c>
      <c r="D206" s="47">
        <v>61359650.336215101</v>
      </c>
      <c r="E206" t="s">
        <v>96</v>
      </c>
    </row>
    <row r="207" spans="1:5" x14ac:dyDescent="0.35">
      <c r="A207">
        <v>2017</v>
      </c>
      <c r="B207" t="s">
        <v>114</v>
      </c>
      <c r="C207" s="47">
        <v>2843437334.1300001</v>
      </c>
      <c r="D207" s="47">
        <v>2731447967.4639702</v>
      </c>
      <c r="E207" t="s">
        <v>96</v>
      </c>
    </row>
    <row r="208" spans="1:5" x14ac:dyDescent="0.35">
      <c r="A208">
        <v>2017</v>
      </c>
      <c r="B208" t="s">
        <v>115</v>
      </c>
      <c r="C208" s="47">
        <v>307453124.5</v>
      </c>
      <c r="D208" s="47">
        <v>295344019.69260299</v>
      </c>
      <c r="E208" t="s">
        <v>96</v>
      </c>
    </row>
    <row r="209" spans="1:5" x14ac:dyDescent="0.35">
      <c r="A209">
        <v>2017</v>
      </c>
      <c r="B209" t="s">
        <v>116</v>
      </c>
      <c r="C209" s="47">
        <v>13018294.65</v>
      </c>
      <c r="D209" s="47">
        <v>12505566.426512901</v>
      </c>
      <c r="E209" t="s">
        <v>96</v>
      </c>
    </row>
    <row r="210" spans="1:5" x14ac:dyDescent="0.35">
      <c r="A210">
        <v>2017</v>
      </c>
      <c r="B210" t="s">
        <v>117</v>
      </c>
      <c r="C210" s="47">
        <v>40747166</v>
      </c>
      <c r="D210" s="47">
        <v>39142330.451488897</v>
      </c>
      <c r="E210" t="s">
        <v>96</v>
      </c>
    </row>
    <row r="211" spans="1:5" x14ac:dyDescent="0.35">
      <c r="A211">
        <v>2017</v>
      </c>
      <c r="B211" t="s">
        <v>118</v>
      </c>
      <c r="C211" s="47">
        <v>657313682.79999995</v>
      </c>
      <c r="D211" s="47">
        <v>631425247.64649296</v>
      </c>
      <c r="E211" t="s">
        <v>96</v>
      </c>
    </row>
    <row r="212" spans="1:5" x14ac:dyDescent="0.35">
      <c r="A212">
        <v>2017</v>
      </c>
      <c r="B212" t="s">
        <v>119</v>
      </c>
      <c r="C212" s="47">
        <v>2342165211.9200001</v>
      </c>
      <c r="D212" s="47">
        <v>2249918551.31604</v>
      </c>
      <c r="E212" t="s">
        <v>96</v>
      </c>
    </row>
    <row r="213" spans="1:5" x14ac:dyDescent="0.35">
      <c r="A213">
        <v>2017</v>
      </c>
      <c r="B213" t="s">
        <v>120</v>
      </c>
      <c r="C213" s="47">
        <v>65551895</v>
      </c>
      <c r="D213" s="47">
        <v>62970120.076849103</v>
      </c>
      <c r="E213" t="s">
        <v>96</v>
      </c>
    </row>
    <row r="214" spans="1:5" x14ac:dyDescent="0.35">
      <c r="A214">
        <v>2017</v>
      </c>
      <c r="B214" t="s">
        <v>121</v>
      </c>
      <c r="C214" s="47">
        <v>1291476182.77</v>
      </c>
      <c r="D214" s="47">
        <v>1240611126.58021</v>
      </c>
      <c r="E214" t="s">
        <v>96</v>
      </c>
    </row>
    <row r="215" spans="1:5" x14ac:dyDescent="0.35">
      <c r="A215">
        <v>2017</v>
      </c>
      <c r="B215" t="s">
        <v>122</v>
      </c>
      <c r="C215" s="47">
        <v>67749589</v>
      </c>
      <c r="D215" s="47">
        <v>65081257.444764599</v>
      </c>
      <c r="E215" t="s">
        <v>96</v>
      </c>
    </row>
    <row r="216" spans="1:5" x14ac:dyDescent="0.35">
      <c r="A216">
        <v>2018</v>
      </c>
      <c r="B216" t="s">
        <v>107</v>
      </c>
      <c r="C216" s="47">
        <v>176909510.5</v>
      </c>
      <c r="D216" s="47">
        <v>164873728.33177999</v>
      </c>
      <c r="E216" t="s">
        <v>96</v>
      </c>
    </row>
    <row r="217" spans="1:5" x14ac:dyDescent="0.35">
      <c r="A217">
        <v>2018</v>
      </c>
      <c r="B217" t="s">
        <v>108</v>
      </c>
      <c r="C217" s="47">
        <v>1130328991.96</v>
      </c>
      <c r="D217" s="47">
        <v>1053428697.07362</v>
      </c>
      <c r="E217" t="s">
        <v>96</v>
      </c>
    </row>
    <row r="218" spans="1:5" x14ac:dyDescent="0.35">
      <c r="A218">
        <v>2018</v>
      </c>
      <c r="B218" t="s">
        <v>109</v>
      </c>
      <c r="C218" s="47">
        <v>75791642</v>
      </c>
      <c r="D218" s="47">
        <v>70635267.474370897</v>
      </c>
      <c r="E218" t="s">
        <v>96</v>
      </c>
    </row>
    <row r="219" spans="1:5" x14ac:dyDescent="0.35">
      <c r="A219">
        <v>2018</v>
      </c>
      <c r="B219" t="s">
        <v>110</v>
      </c>
      <c r="C219" s="47">
        <v>10957097</v>
      </c>
      <c r="D219" s="47">
        <v>10211646.784715701</v>
      </c>
      <c r="E219" t="s">
        <v>96</v>
      </c>
    </row>
    <row r="220" spans="1:5" x14ac:dyDescent="0.35">
      <c r="A220">
        <v>2018</v>
      </c>
      <c r="B220" t="s">
        <v>111</v>
      </c>
      <c r="C220" s="47">
        <v>194528208.37</v>
      </c>
      <c r="D220" s="47">
        <v>181293763.62534899</v>
      </c>
      <c r="E220" t="s">
        <v>96</v>
      </c>
    </row>
    <row r="221" spans="1:5" x14ac:dyDescent="0.35">
      <c r="A221">
        <v>2018</v>
      </c>
      <c r="B221" t="s">
        <v>112</v>
      </c>
      <c r="C221" s="47">
        <v>116240041.5</v>
      </c>
      <c r="D221" s="47">
        <v>108331818.73252501</v>
      </c>
      <c r="E221" t="s">
        <v>96</v>
      </c>
    </row>
    <row r="222" spans="1:5" x14ac:dyDescent="0.35">
      <c r="A222">
        <v>2018</v>
      </c>
      <c r="B222" t="s">
        <v>113</v>
      </c>
      <c r="C222" s="47">
        <v>65483183.369999997</v>
      </c>
      <c r="D222" s="47">
        <v>61028129.888163999</v>
      </c>
      <c r="E222" t="s">
        <v>96</v>
      </c>
    </row>
    <row r="223" spans="1:5" x14ac:dyDescent="0.35">
      <c r="A223">
        <v>2018</v>
      </c>
      <c r="B223" t="s">
        <v>114</v>
      </c>
      <c r="C223" s="47">
        <v>2880677601.8200002</v>
      </c>
      <c r="D223" s="47">
        <v>2684694875.8807001</v>
      </c>
      <c r="E223" t="s">
        <v>96</v>
      </c>
    </row>
    <row r="224" spans="1:5" x14ac:dyDescent="0.35">
      <c r="A224">
        <v>2018</v>
      </c>
      <c r="B224" t="s">
        <v>115</v>
      </c>
      <c r="C224" s="47">
        <v>273417561.47000003</v>
      </c>
      <c r="D224" s="47">
        <v>254815993.91425899</v>
      </c>
      <c r="E224" t="s">
        <v>96</v>
      </c>
    </row>
    <row r="225" spans="1:5" x14ac:dyDescent="0.35">
      <c r="A225">
        <v>2018</v>
      </c>
      <c r="B225" t="s">
        <v>116</v>
      </c>
      <c r="C225" s="47">
        <v>23405685.210000001</v>
      </c>
      <c r="D225" s="47">
        <v>21813313.3364398</v>
      </c>
      <c r="E225" t="s">
        <v>96</v>
      </c>
    </row>
    <row r="226" spans="1:5" x14ac:dyDescent="0.35">
      <c r="A226">
        <v>2018</v>
      </c>
      <c r="B226" t="s">
        <v>117</v>
      </c>
      <c r="C226" s="47">
        <v>49700449</v>
      </c>
      <c r="D226" s="47">
        <v>46319150.978564702</v>
      </c>
      <c r="E226" t="s">
        <v>96</v>
      </c>
    </row>
    <row r="227" spans="1:5" x14ac:dyDescent="0.35">
      <c r="A227">
        <v>2018</v>
      </c>
      <c r="B227" t="s">
        <v>118</v>
      </c>
      <c r="C227" s="47">
        <v>709360634.02999997</v>
      </c>
      <c r="D227" s="47">
        <v>661100311.30475295</v>
      </c>
      <c r="E227" t="s">
        <v>96</v>
      </c>
    </row>
    <row r="228" spans="1:5" x14ac:dyDescent="0.35">
      <c r="A228">
        <v>2018</v>
      </c>
      <c r="B228" t="s">
        <v>119</v>
      </c>
      <c r="C228" s="47">
        <v>2534377846.8200002</v>
      </c>
      <c r="D228" s="47">
        <v>2361955122.85181</v>
      </c>
      <c r="E228" t="s">
        <v>96</v>
      </c>
    </row>
    <row r="229" spans="1:5" x14ac:dyDescent="0.35">
      <c r="A229">
        <v>2018</v>
      </c>
      <c r="B229" t="s">
        <v>120</v>
      </c>
      <c r="C229" s="47">
        <v>68265225</v>
      </c>
      <c r="D229" s="47">
        <v>63620899.3476234</v>
      </c>
      <c r="E229" t="s">
        <v>96</v>
      </c>
    </row>
    <row r="230" spans="1:5" x14ac:dyDescent="0.35">
      <c r="A230">
        <v>2018</v>
      </c>
      <c r="B230" t="s">
        <v>121</v>
      </c>
      <c r="C230" s="47">
        <v>1293123138.96</v>
      </c>
      <c r="D230" s="47">
        <v>1205147380.20503</v>
      </c>
      <c r="E230" t="s">
        <v>96</v>
      </c>
    </row>
    <row r="231" spans="1:5" x14ac:dyDescent="0.35">
      <c r="A231">
        <v>2018</v>
      </c>
      <c r="B231" t="s">
        <v>122</v>
      </c>
      <c r="C231" s="47">
        <v>66983988.450000003</v>
      </c>
      <c r="D231" s="47">
        <v>62426829.869524702</v>
      </c>
      <c r="E231" t="s">
        <v>96</v>
      </c>
    </row>
    <row r="232" spans="1:5" x14ac:dyDescent="0.35">
      <c r="A232">
        <v>2019</v>
      </c>
      <c r="B232" t="s">
        <v>107</v>
      </c>
      <c r="C232" s="47">
        <v>160620998</v>
      </c>
      <c r="D232" s="47">
        <v>145490034.42028901</v>
      </c>
      <c r="E232" t="s">
        <v>96</v>
      </c>
    </row>
    <row r="233" spans="1:5" x14ac:dyDescent="0.35">
      <c r="A233">
        <v>2019</v>
      </c>
      <c r="B233" t="s">
        <v>108</v>
      </c>
      <c r="C233" s="47">
        <v>1157475879.1099999</v>
      </c>
      <c r="D233" s="47">
        <v>1048438296.29528</v>
      </c>
      <c r="E233" t="s">
        <v>96</v>
      </c>
    </row>
    <row r="234" spans="1:5" x14ac:dyDescent="0.35">
      <c r="A234">
        <v>2019</v>
      </c>
      <c r="B234" t="s">
        <v>109</v>
      </c>
      <c r="C234" s="47">
        <v>104290859</v>
      </c>
      <c r="D234" s="47">
        <v>94466357.789855003</v>
      </c>
      <c r="E234" t="s">
        <v>96</v>
      </c>
    </row>
    <row r="235" spans="1:5" x14ac:dyDescent="0.35">
      <c r="A235">
        <v>2019</v>
      </c>
      <c r="B235" t="s">
        <v>110</v>
      </c>
      <c r="C235" s="47">
        <v>14174558</v>
      </c>
      <c r="D235" s="47">
        <v>12839273.5507246</v>
      </c>
      <c r="E235" t="s">
        <v>96</v>
      </c>
    </row>
    <row r="236" spans="1:5" x14ac:dyDescent="0.35">
      <c r="A236">
        <v>2019</v>
      </c>
      <c r="B236" t="s">
        <v>111</v>
      </c>
      <c r="C236" s="47">
        <v>230286475</v>
      </c>
      <c r="D236" s="47">
        <v>208592821.557971</v>
      </c>
      <c r="E236" t="s">
        <v>96</v>
      </c>
    </row>
    <row r="237" spans="1:5" x14ac:dyDescent="0.35">
      <c r="A237">
        <v>2019</v>
      </c>
      <c r="B237" t="s">
        <v>112</v>
      </c>
      <c r="C237" s="47">
        <v>100206372</v>
      </c>
      <c r="D237" s="47">
        <v>90766641.304347798</v>
      </c>
      <c r="E237" t="s">
        <v>96</v>
      </c>
    </row>
    <row r="238" spans="1:5" x14ac:dyDescent="0.35">
      <c r="A238">
        <v>2019</v>
      </c>
      <c r="B238" t="s">
        <v>113</v>
      </c>
      <c r="C238" s="47">
        <v>71483994</v>
      </c>
      <c r="D238" s="47">
        <v>64749994.565217301</v>
      </c>
      <c r="E238" t="s">
        <v>96</v>
      </c>
    </row>
    <row r="239" spans="1:5" x14ac:dyDescent="0.35">
      <c r="A239">
        <v>2019</v>
      </c>
      <c r="B239" t="s">
        <v>114</v>
      </c>
      <c r="C239" s="47">
        <v>2968735738.7199998</v>
      </c>
      <c r="D239" s="47">
        <v>2689072227.10144</v>
      </c>
      <c r="E239" t="s">
        <v>96</v>
      </c>
    </row>
    <row r="240" spans="1:5" x14ac:dyDescent="0.35">
      <c r="A240">
        <v>2019</v>
      </c>
      <c r="B240" t="s">
        <v>115</v>
      </c>
      <c r="C240" s="47">
        <v>261144799.28</v>
      </c>
      <c r="D240" s="47">
        <v>236544202.24637601</v>
      </c>
      <c r="E240" t="s">
        <v>96</v>
      </c>
    </row>
    <row r="241" spans="1:5" x14ac:dyDescent="0.35">
      <c r="A241">
        <v>2019</v>
      </c>
      <c r="B241" t="s">
        <v>116</v>
      </c>
      <c r="C241" s="47">
        <v>59918789.689999998</v>
      </c>
      <c r="D241" s="47">
        <v>54274266.023550697</v>
      </c>
      <c r="E241" t="s">
        <v>96</v>
      </c>
    </row>
    <row r="242" spans="1:5" x14ac:dyDescent="0.35">
      <c r="A242">
        <v>2019</v>
      </c>
      <c r="B242" t="s">
        <v>117</v>
      </c>
      <c r="C242" s="47">
        <v>67824043</v>
      </c>
      <c r="D242" s="47">
        <v>61434821.557971001</v>
      </c>
      <c r="E242" t="s">
        <v>96</v>
      </c>
    </row>
    <row r="243" spans="1:5" x14ac:dyDescent="0.35">
      <c r="A243">
        <v>2019</v>
      </c>
      <c r="B243" t="s">
        <v>118</v>
      </c>
      <c r="C243" s="47">
        <v>669327693.97000003</v>
      </c>
      <c r="D243" s="47">
        <v>606275085.11775303</v>
      </c>
      <c r="E243" t="s">
        <v>96</v>
      </c>
    </row>
    <row r="244" spans="1:5" x14ac:dyDescent="0.35">
      <c r="A244">
        <v>2019</v>
      </c>
      <c r="B244" t="s">
        <v>119</v>
      </c>
      <c r="C244" s="47">
        <v>2603672891.75</v>
      </c>
      <c r="D244" s="47">
        <v>2358399358.4692001</v>
      </c>
      <c r="E244" t="s">
        <v>96</v>
      </c>
    </row>
    <row r="245" spans="1:5" x14ac:dyDescent="0.35">
      <c r="A245">
        <v>2019</v>
      </c>
      <c r="B245" t="s">
        <v>120</v>
      </c>
      <c r="C245" s="47">
        <v>59554749</v>
      </c>
      <c r="D245" s="47">
        <v>53944519.021739103</v>
      </c>
      <c r="E245" t="s">
        <v>96</v>
      </c>
    </row>
    <row r="246" spans="1:5" x14ac:dyDescent="0.35">
      <c r="A246">
        <v>2019</v>
      </c>
      <c r="B246" t="s">
        <v>121</v>
      </c>
      <c r="C246" s="47">
        <v>1407777504.8900001</v>
      </c>
      <c r="D246" s="47">
        <v>1275160783.41485</v>
      </c>
      <c r="E246" t="s">
        <v>96</v>
      </c>
    </row>
    <row r="247" spans="1:5" x14ac:dyDescent="0.35">
      <c r="A247">
        <v>2019</v>
      </c>
      <c r="B247" t="s">
        <v>122</v>
      </c>
      <c r="C247" s="47">
        <v>82918269</v>
      </c>
      <c r="D247" s="47">
        <v>75107127.717391297</v>
      </c>
      <c r="E247" t="s">
        <v>96</v>
      </c>
    </row>
    <row r="248" spans="1:5" x14ac:dyDescent="0.35">
      <c r="A248">
        <v>2020</v>
      </c>
      <c r="B248" t="s">
        <v>107</v>
      </c>
      <c r="C248" s="47">
        <v>145530575</v>
      </c>
      <c r="D248" s="47">
        <v>129822100.802854</v>
      </c>
      <c r="E248" t="s">
        <v>96</v>
      </c>
    </row>
    <row r="249" spans="1:5" x14ac:dyDescent="0.35">
      <c r="A249">
        <v>2020</v>
      </c>
      <c r="B249" t="s">
        <v>108</v>
      </c>
      <c r="C249" s="47">
        <v>1144006977.97</v>
      </c>
      <c r="D249" s="47">
        <v>1020523619.95539</v>
      </c>
      <c r="E249" t="s">
        <v>96</v>
      </c>
    </row>
    <row r="250" spans="1:5" x14ac:dyDescent="0.35">
      <c r="A250">
        <v>2020</v>
      </c>
      <c r="B250" t="s">
        <v>109</v>
      </c>
      <c r="C250" s="47">
        <v>106093248.44</v>
      </c>
      <c r="D250" s="47">
        <v>94641613.238180101</v>
      </c>
      <c r="E250" t="s">
        <v>96</v>
      </c>
    </row>
    <row r="251" spans="1:5" x14ac:dyDescent="0.35">
      <c r="A251">
        <v>2020</v>
      </c>
      <c r="B251" t="s">
        <v>110</v>
      </c>
      <c r="C251" s="47">
        <v>19633915</v>
      </c>
      <c r="D251" s="47">
        <v>17514643.175735898</v>
      </c>
      <c r="E251" t="s">
        <v>96</v>
      </c>
    </row>
    <row r="252" spans="1:5" x14ac:dyDescent="0.35">
      <c r="A252">
        <v>2020</v>
      </c>
      <c r="B252" t="s">
        <v>111</v>
      </c>
      <c r="C252" s="47">
        <v>159432928</v>
      </c>
      <c r="D252" s="47">
        <v>142223842.99732301</v>
      </c>
      <c r="E252" t="s">
        <v>96</v>
      </c>
    </row>
    <row r="253" spans="1:5" x14ac:dyDescent="0.35">
      <c r="A253">
        <v>2020</v>
      </c>
      <c r="B253" t="s">
        <v>112</v>
      </c>
      <c r="C253" s="47">
        <v>107700665</v>
      </c>
      <c r="D253" s="47">
        <v>96075526.315789402</v>
      </c>
      <c r="E253" t="s">
        <v>96</v>
      </c>
    </row>
    <row r="254" spans="1:5" x14ac:dyDescent="0.35">
      <c r="A254">
        <v>2020</v>
      </c>
      <c r="B254" t="s">
        <v>113</v>
      </c>
      <c r="C254" s="47">
        <v>76267467</v>
      </c>
      <c r="D254" s="47">
        <v>68035206.958073094</v>
      </c>
      <c r="E254" t="s">
        <v>96</v>
      </c>
    </row>
    <row r="255" spans="1:5" x14ac:dyDescent="0.35">
      <c r="A255">
        <v>2020</v>
      </c>
      <c r="B255" t="s">
        <v>114</v>
      </c>
      <c r="C255" s="47">
        <v>3066387621.5999999</v>
      </c>
      <c r="D255" s="47">
        <v>2735403765.9232798</v>
      </c>
      <c r="E255" t="s">
        <v>96</v>
      </c>
    </row>
    <row r="256" spans="1:5" x14ac:dyDescent="0.35">
      <c r="A256">
        <v>2020</v>
      </c>
      <c r="B256" t="s">
        <v>115</v>
      </c>
      <c r="C256" s="47">
        <v>293883825.89999998</v>
      </c>
      <c r="D256" s="47">
        <v>262162199.73238099</v>
      </c>
      <c r="E256" t="s">
        <v>96</v>
      </c>
    </row>
    <row r="257" spans="1:5" x14ac:dyDescent="0.35">
      <c r="A257">
        <v>2020</v>
      </c>
      <c r="B257" t="s">
        <v>116</v>
      </c>
      <c r="C257" s="47">
        <v>37170207.810000002</v>
      </c>
      <c r="D257" s="47">
        <v>33158080.115967799</v>
      </c>
      <c r="E257" t="s">
        <v>96</v>
      </c>
    </row>
    <row r="258" spans="1:5" x14ac:dyDescent="0.35">
      <c r="A258">
        <v>2020</v>
      </c>
      <c r="B258" t="s">
        <v>117</v>
      </c>
      <c r="C258" s="47">
        <v>82141316</v>
      </c>
      <c r="D258" s="47">
        <v>73275036.574487001</v>
      </c>
      <c r="E258" t="s">
        <v>96</v>
      </c>
    </row>
    <row r="259" spans="1:5" x14ac:dyDescent="0.35">
      <c r="A259">
        <v>2020</v>
      </c>
      <c r="B259" t="s">
        <v>118</v>
      </c>
      <c r="C259" s="47">
        <v>789256904.92999995</v>
      </c>
      <c r="D259" s="47">
        <v>704065035.619982</v>
      </c>
      <c r="E259" t="s">
        <v>96</v>
      </c>
    </row>
    <row r="260" spans="1:5" x14ac:dyDescent="0.35">
      <c r="A260">
        <v>2020</v>
      </c>
      <c r="B260" t="s">
        <v>119</v>
      </c>
      <c r="C260" s="47">
        <v>2889143315.1100001</v>
      </c>
      <c r="D260" s="47">
        <v>2577291092.8724298</v>
      </c>
      <c r="E260" t="s">
        <v>96</v>
      </c>
    </row>
    <row r="261" spans="1:5" x14ac:dyDescent="0.35">
      <c r="A261">
        <v>2020</v>
      </c>
      <c r="B261" t="s">
        <v>120</v>
      </c>
      <c r="C261" s="47">
        <v>48314832</v>
      </c>
      <c r="D261" s="47">
        <v>43099760.927743003</v>
      </c>
      <c r="E261" t="s">
        <v>96</v>
      </c>
    </row>
    <row r="262" spans="1:5" x14ac:dyDescent="0.35">
      <c r="A262">
        <v>2020</v>
      </c>
      <c r="B262" t="s">
        <v>121</v>
      </c>
      <c r="C262" s="47">
        <v>1385389515.23</v>
      </c>
      <c r="D262" s="47">
        <v>1235851485.4861701</v>
      </c>
      <c r="E262" t="s">
        <v>96</v>
      </c>
    </row>
    <row r="263" spans="1:5" x14ac:dyDescent="0.35">
      <c r="A263">
        <v>2020</v>
      </c>
      <c r="B263" t="s">
        <v>122</v>
      </c>
      <c r="C263" s="47">
        <v>107501384</v>
      </c>
      <c r="D263" s="47">
        <v>95897755.575379103</v>
      </c>
      <c r="E263" t="s">
        <v>96</v>
      </c>
    </row>
    <row r="264" spans="1:5" x14ac:dyDescent="0.35">
      <c r="A264">
        <v>2021</v>
      </c>
      <c r="B264" t="s">
        <v>107</v>
      </c>
      <c r="C264" s="47">
        <v>166602628.19</v>
      </c>
      <c r="D264" s="47">
        <v>145759079.781277</v>
      </c>
      <c r="E264" t="s">
        <v>96</v>
      </c>
    </row>
    <row r="265" spans="1:5" x14ac:dyDescent="0.35">
      <c r="A265">
        <v>2021</v>
      </c>
      <c r="B265" t="s">
        <v>108</v>
      </c>
      <c r="C265" s="47">
        <v>1272718664.8</v>
      </c>
      <c r="D265" s="47">
        <v>1113489645.4943099</v>
      </c>
      <c r="E265" t="s">
        <v>96</v>
      </c>
    </row>
    <row r="266" spans="1:5" x14ac:dyDescent="0.35">
      <c r="A266">
        <v>2021</v>
      </c>
      <c r="B266" t="s">
        <v>109</v>
      </c>
      <c r="C266" s="47">
        <v>131908086</v>
      </c>
      <c r="D266" s="47">
        <v>115405149.606299</v>
      </c>
      <c r="E266" t="s">
        <v>96</v>
      </c>
    </row>
    <row r="267" spans="1:5" x14ac:dyDescent="0.35">
      <c r="A267">
        <v>2021</v>
      </c>
      <c r="B267" t="s">
        <v>110</v>
      </c>
      <c r="C267" s="47">
        <v>20683111</v>
      </c>
      <c r="D267" s="47">
        <v>18095460.1924759</v>
      </c>
      <c r="E267" t="s">
        <v>96</v>
      </c>
    </row>
    <row r="268" spans="1:5" x14ac:dyDescent="0.35">
      <c r="A268">
        <v>2021</v>
      </c>
      <c r="B268" t="s">
        <v>111</v>
      </c>
      <c r="C268" s="47">
        <v>190883840.49000001</v>
      </c>
      <c r="D268" s="47">
        <v>167002485.11811</v>
      </c>
      <c r="E268" t="s">
        <v>96</v>
      </c>
    </row>
    <row r="269" spans="1:5" x14ac:dyDescent="0.35">
      <c r="A269">
        <v>2021</v>
      </c>
      <c r="B269" t="s">
        <v>112</v>
      </c>
      <c r="C269" s="47">
        <v>146770848</v>
      </c>
      <c r="D269" s="47">
        <v>128408440.94488101</v>
      </c>
      <c r="E269" t="s">
        <v>96</v>
      </c>
    </row>
    <row r="270" spans="1:5" x14ac:dyDescent="0.35">
      <c r="A270">
        <v>2021</v>
      </c>
      <c r="B270" t="s">
        <v>113</v>
      </c>
      <c r="C270" s="47">
        <v>106026239</v>
      </c>
      <c r="D270" s="47">
        <v>92761363.954505593</v>
      </c>
      <c r="E270" t="s">
        <v>96</v>
      </c>
    </row>
    <row r="271" spans="1:5" x14ac:dyDescent="0.35">
      <c r="A271">
        <v>2021</v>
      </c>
      <c r="B271" t="s">
        <v>114</v>
      </c>
      <c r="C271" s="47">
        <v>3459084444.6599998</v>
      </c>
      <c r="D271" s="47">
        <v>3026320599.0026202</v>
      </c>
      <c r="E271" t="s">
        <v>96</v>
      </c>
    </row>
    <row r="272" spans="1:5" x14ac:dyDescent="0.35">
      <c r="A272">
        <v>2021</v>
      </c>
      <c r="B272" t="s">
        <v>115</v>
      </c>
      <c r="C272" s="47">
        <v>390284289.02999997</v>
      </c>
      <c r="D272" s="47">
        <v>341456070.89238799</v>
      </c>
      <c r="E272" t="s">
        <v>96</v>
      </c>
    </row>
    <row r="273" spans="1:5" x14ac:dyDescent="0.35">
      <c r="A273">
        <v>2021</v>
      </c>
      <c r="B273" t="s">
        <v>116</v>
      </c>
      <c r="C273" s="47">
        <v>34819294.299999997</v>
      </c>
      <c r="D273" s="47">
        <v>30463074.628171399</v>
      </c>
      <c r="E273" t="s">
        <v>96</v>
      </c>
    </row>
    <row r="274" spans="1:5" x14ac:dyDescent="0.35">
      <c r="A274">
        <v>2021</v>
      </c>
      <c r="B274" t="s">
        <v>117</v>
      </c>
      <c r="C274" s="47">
        <v>101446976</v>
      </c>
      <c r="D274" s="47">
        <v>88755009.623796999</v>
      </c>
      <c r="E274" t="s">
        <v>96</v>
      </c>
    </row>
    <row r="275" spans="1:5" x14ac:dyDescent="0.35">
      <c r="A275">
        <v>2021</v>
      </c>
      <c r="B275" t="s">
        <v>118</v>
      </c>
      <c r="C275" s="47">
        <v>763636113.49000001</v>
      </c>
      <c r="D275" s="47">
        <v>668098087.04286897</v>
      </c>
      <c r="E275" t="s">
        <v>96</v>
      </c>
    </row>
    <row r="276" spans="1:5" x14ac:dyDescent="0.35">
      <c r="A276">
        <v>2021</v>
      </c>
      <c r="B276" t="s">
        <v>119</v>
      </c>
      <c r="C276" s="47">
        <v>2990473281.2399998</v>
      </c>
      <c r="D276" s="47">
        <v>2616337078.95013</v>
      </c>
      <c r="E276" t="s">
        <v>96</v>
      </c>
    </row>
    <row r="277" spans="1:5" x14ac:dyDescent="0.35">
      <c r="A277">
        <v>2021</v>
      </c>
      <c r="B277" t="s">
        <v>120</v>
      </c>
      <c r="C277" s="47">
        <v>72734889</v>
      </c>
      <c r="D277" s="47">
        <v>63635073.490813598</v>
      </c>
      <c r="E277" t="s">
        <v>96</v>
      </c>
    </row>
    <row r="278" spans="1:5" x14ac:dyDescent="0.35">
      <c r="A278">
        <v>2021</v>
      </c>
      <c r="B278" t="s">
        <v>121</v>
      </c>
      <c r="C278" s="47">
        <v>1513356011.3299999</v>
      </c>
      <c r="D278" s="47">
        <v>1324021007.2878301</v>
      </c>
      <c r="E278" t="s">
        <v>96</v>
      </c>
    </row>
    <row r="279" spans="1:5" x14ac:dyDescent="0.35">
      <c r="A279">
        <v>2021</v>
      </c>
      <c r="B279" t="s">
        <v>122</v>
      </c>
      <c r="C279" s="47">
        <v>129629228</v>
      </c>
      <c r="D279" s="47">
        <v>113411398.07524</v>
      </c>
      <c r="E279" t="s">
        <v>96</v>
      </c>
    </row>
    <row r="280" spans="1:5" x14ac:dyDescent="0.35">
      <c r="A280">
        <v>2022</v>
      </c>
      <c r="B280" t="s">
        <v>107</v>
      </c>
      <c r="C280" s="47">
        <v>187064636.97</v>
      </c>
      <c r="D280" s="47">
        <v>151346793.665048</v>
      </c>
      <c r="E280" t="s">
        <v>96</v>
      </c>
    </row>
    <row r="281" spans="1:5" x14ac:dyDescent="0.35">
      <c r="A281">
        <v>2022</v>
      </c>
      <c r="B281" t="s">
        <v>108</v>
      </c>
      <c r="C281" s="47">
        <v>1321963977.9000001</v>
      </c>
      <c r="D281" s="47">
        <v>1069550143.93203</v>
      </c>
      <c r="E281" t="s">
        <v>96</v>
      </c>
    </row>
    <row r="282" spans="1:5" x14ac:dyDescent="0.35">
      <c r="A282">
        <v>2022</v>
      </c>
      <c r="B282" t="s">
        <v>109</v>
      </c>
      <c r="C282" s="47">
        <v>153192187.77000001</v>
      </c>
      <c r="D282" s="47">
        <v>123941899.490291</v>
      </c>
      <c r="E282" t="s">
        <v>96</v>
      </c>
    </row>
    <row r="283" spans="1:5" x14ac:dyDescent="0.35">
      <c r="A283">
        <v>2022</v>
      </c>
      <c r="B283" t="s">
        <v>110</v>
      </c>
      <c r="C283" s="47">
        <v>11294635</v>
      </c>
      <c r="D283" s="47">
        <v>9138054.2071197405</v>
      </c>
      <c r="E283" t="s">
        <v>96</v>
      </c>
    </row>
    <row r="284" spans="1:5" x14ac:dyDescent="0.35">
      <c r="A284">
        <v>2022</v>
      </c>
      <c r="B284" t="s">
        <v>111</v>
      </c>
      <c r="C284" s="47">
        <v>192664700.06999999</v>
      </c>
      <c r="D284" s="47">
        <v>155877589.05339801</v>
      </c>
      <c r="E284" t="s">
        <v>96</v>
      </c>
    </row>
    <row r="285" spans="1:5" x14ac:dyDescent="0.35">
      <c r="A285">
        <v>2022</v>
      </c>
      <c r="B285" t="s">
        <v>112</v>
      </c>
      <c r="C285" s="47">
        <v>167105859.66</v>
      </c>
      <c r="D285" s="47">
        <v>135198915.582524</v>
      </c>
      <c r="E285" t="s">
        <v>96</v>
      </c>
    </row>
    <row r="286" spans="1:5" x14ac:dyDescent="0.35">
      <c r="A286">
        <v>2022</v>
      </c>
      <c r="B286" t="s">
        <v>113</v>
      </c>
      <c r="C286" s="47">
        <v>126225060.77</v>
      </c>
      <c r="D286" s="47">
        <v>102123835.574433</v>
      </c>
      <c r="E286" t="s">
        <v>96</v>
      </c>
    </row>
    <row r="287" spans="1:5" x14ac:dyDescent="0.35">
      <c r="A287">
        <v>2022</v>
      </c>
      <c r="B287" t="s">
        <v>114</v>
      </c>
      <c r="C287" s="47">
        <v>3586883274.2600002</v>
      </c>
      <c r="D287" s="47">
        <v>2902009121.5695701</v>
      </c>
      <c r="E287" t="s">
        <v>96</v>
      </c>
    </row>
    <row r="288" spans="1:5" x14ac:dyDescent="0.35">
      <c r="A288">
        <v>2022</v>
      </c>
      <c r="B288" t="s">
        <v>115</v>
      </c>
      <c r="C288" s="47">
        <v>457322744.63999999</v>
      </c>
      <c r="D288" s="47">
        <v>370002220.582524</v>
      </c>
      <c r="E288" t="s">
        <v>96</v>
      </c>
    </row>
    <row r="289" spans="1:5" x14ac:dyDescent="0.35">
      <c r="A289">
        <v>2022</v>
      </c>
      <c r="B289" t="s">
        <v>116</v>
      </c>
      <c r="C289" s="47">
        <v>26728558.300000001</v>
      </c>
      <c r="D289" s="47">
        <v>21625047.168284699</v>
      </c>
      <c r="E289" t="s">
        <v>96</v>
      </c>
    </row>
    <row r="290" spans="1:5" x14ac:dyDescent="0.35">
      <c r="A290">
        <v>2022</v>
      </c>
      <c r="B290" t="s">
        <v>117</v>
      </c>
      <c r="C290" s="47">
        <v>79548489.329999998</v>
      </c>
      <c r="D290" s="47">
        <v>64359619.199029103</v>
      </c>
      <c r="E290" t="s">
        <v>96</v>
      </c>
    </row>
    <row r="291" spans="1:5" x14ac:dyDescent="0.35">
      <c r="A291">
        <v>2022</v>
      </c>
      <c r="B291" t="s">
        <v>118</v>
      </c>
      <c r="C291" s="47">
        <v>707135459.05999994</v>
      </c>
      <c r="D291" s="47">
        <v>572116067.200647</v>
      </c>
      <c r="E291" t="s">
        <v>96</v>
      </c>
    </row>
    <row r="292" spans="1:5" x14ac:dyDescent="0.35">
      <c r="A292">
        <v>2022</v>
      </c>
      <c r="B292" t="s">
        <v>119</v>
      </c>
      <c r="C292" s="47">
        <v>2779461220.1799998</v>
      </c>
      <c r="D292" s="47">
        <v>2248755032.50809</v>
      </c>
      <c r="E292" t="s">
        <v>96</v>
      </c>
    </row>
    <row r="293" spans="1:5" x14ac:dyDescent="0.35">
      <c r="A293">
        <v>2022</v>
      </c>
      <c r="B293" t="s">
        <v>120</v>
      </c>
      <c r="C293" s="47">
        <v>98460131.129999995</v>
      </c>
      <c r="D293" s="47">
        <v>79660300.2669902</v>
      </c>
      <c r="E293" t="s">
        <v>96</v>
      </c>
    </row>
    <row r="294" spans="1:5" x14ac:dyDescent="0.35">
      <c r="A294">
        <v>2022</v>
      </c>
      <c r="B294" t="s">
        <v>121</v>
      </c>
      <c r="C294" s="47">
        <v>1526175679.3599999</v>
      </c>
      <c r="D294" s="47">
        <v>1234769967.11974</v>
      </c>
      <c r="E294" t="s">
        <v>96</v>
      </c>
    </row>
    <row r="295" spans="1:5" x14ac:dyDescent="0.35">
      <c r="A295">
        <v>2022</v>
      </c>
      <c r="B295" t="s">
        <v>122</v>
      </c>
      <c r="C295" s="47">
        <v>111236502</v>
      </c>
      <c r="D295" s="47">
        <v>89997169.902912602</v>
      </c>
      <c r="E295" t="s">
        <v>96</v>
      </c>
    </row>
    <row r="296" spans="1:5" x14ac:dyDescent="0.35">
      <c r="A296">
        <v>2023</v>
      </c>
      <c r="B296" t="s">
        <v>107</v>
      </c>
      <c r="C296" s="47">
        <v>151277386.18000001</v>
      </c>
      <c r="D296" s="47">
        <v>115567139.938884</v>
      </c>
      <c r="E296" t="s">
        <v>96</v>
      </c>
    </row>
    <row r="297" spans="1:5" x14ac:dyDescent="0.35">
      <c r="A297">
        <v>2023</v>
      </c>
      <c r="B297" t="s">
        <v>108</v>
      </c>
      <c r="C297" s="47">
        <v>1310884862.27</v>
      </c>
      <c r="D297" s="47">
        <v>1001439925.33995</v>
      </c>
      <c r="E297" t="s">
        <v>96</v>
      </c>
    </row>
    <row r="298" spans="1:5" x14ac:dyDescent="0.35">
      <c r="A298">
        <v>2023</v>
      </c>
      <c r="B298" t="s">
        <v>109</v>
      </c>
      <c r="C298" s="47">
        <v>149547207.65000001</v>
      </c>
      <c r="D298" s="47">
        <v>114245383.995416</v>
      </c>
      <c r="E298" t="s">
        <v>96</v>
      </c>
    </row>
    <row r="299" spans="1:5" x14ac:dyDescent="0.35">
      <c r="A299">
        <v>2023</v>
      </c>
      <c r="B299" t="s">
        <v>110</v>
      </c>
      <c r="C299" s="47">
        <v>5744966</v>
      </c>
      <c r="D299" s="47">
        <v>4388820.4736439995</v>
      </c>
      <c r="E299" t="s">
        <v>96</v>
      </c>
    </row>
    <row r="300" spans="1:5" x14ac:dyDescent="0.35">
      <c r="A300">
        <v>2023</v>
      </c>
      <c r="B300" t="s">
        <v>111</v>
      </c>
      <c r="C300" s="47">
        <v>167511216.34999999</v>
      </c>
      <c r="D300" s="47">
        <v>127968843.659281</v>
      </c>
      <c r="E300" t="s">
        <v>96</v>
      </c>
    </row>
    <row r="301" spans="1:5" x14ac:dyDescent="0.35">
      <c r="A301">
        <v>2023</v>
      </c>
      <c r="B301" t="s">
        <v>112</v>
      </c>
      <c r="C301" s="47">
        <v>151132713</v>
      </c>
      <c r="D301" s="47">
        <v>115456618.029029</v>
      </c>
      <c r="E301" t="s">
        <v>96</v>
      </c>
    </row>
    <row r="302" spans="1:5" x14ac:dyDescent="0.35">
      <c r="A302">
        <v>2023</v>
      </c>
      <c r="B302" t="s">
        <v>113</v>
      </c>
      <c r="C302" s="47">
        <v>130555398.23999999</v>
      </c>
      <c r="D302" s="47">
        <v>99736744.262796</v>
      </c>
      <c r="E302" t="s">
        <v>96</v>
      </c>
    </row>
    <row r="303" spans="1:5" x14ac:dyDescent="0.35">
      <c r="A303">
        <v>2023</v>
      </c>
      <c r="B303" t="s">
        <v>114</v>
      </c>
      <c r="C303" s="47">
        <v>3468348663.0100002</v>
      </c>
      <c r="D303" s="47">
        <v>2649617007.6470499</v>
      </c>
      <c r="E303" t="s">
        <v>96</v>
      </c>
    </row>
    <row r="304" spans="1:5" x14ac:dyDescent="0.35">
      <c r="A304">
        <v>2023</v>
      </c>
      <c r="B304" t="s">
        <v>115</v>
      </c>
      <c r="C304" s="47">
        <v>417770955.04000002</v>
      </c>
      <c r="D304" s="47">
        <v>319152754.04125202</v>
      </c>
      <c r="E304" t="s">
        <v>96</v>
      </c>
    </row>
    <row r="305" spans="1:5" x14ac:dyDescent="0.35">
      <c r="A305">
        <v>2023</v>
      </c>
      <c r="B305" t="s">
        <v>116</v>
      </c>
      <c r="C305" s="47">
        <v>11866134.130000001</v>
      </c>
      <c r="D305" s="47">
        <v>9065037.5324675292</v>
      </c>
      <c r="E305" t="s">
        <v>96</v>
      </c>
    </row>
    <row r="306" spans="1:5" x14ac:dyDescent="0.35">
      <c r="A306">
        <v>2023</v>
      </c>
      <c r="B306" t="s">
        <v>117</v>
      </c>
      <c r="C306" s="47">
        <v>72714834</v>
      </c>
      <c r="D306" s="47">
        <v>55549911.382734902</v>
      </c>
      <c r="E306" t="s">
        <v>96</v>
      </c>
    </row>
    <row r="307" spans="1:5" x14ac:dyDescent="0.35">
      <c r="A307">
        <v>2023</v>
      </c>
      <c r="B307" t="s">
        <v>118</v>
      </c>
      <c r="C307" s="47">
        <v>731694761.75999999</v>
      </c>
      <c r="D307" s="47">
        <v>558972316.08861697</v>
      </c>
      <c r="E307" t="s">
        <v>96</v>
      </c>
    </row>
    <row r="308" spans="1:5" x14ac:dyDescent="0.35">
      <c r="A308">
        <v>2023</v>
      </c>
      <c r="B308" t="s">
        <v>119</v>
      </c>
      <c r="C308" s="47">
        <v>2826688768.4899998</v>
      </c>
      <c r="D308" s="47">
        <v>2159426102.7425499</v>
      </c>
      <c r="E308" t="s">
        <v>96</v>
      </c>
    </row>
    <row r="309" spans="1:5" x14ac:dyDescent="0.35">
      <c r="A309">
        <v>2023</v>
      </c>
      <c r="B309" t="s">
        <v>120</v>
      </c>
      <c r="C309" s="47">
        <v>95830555.200000003</v>
      </c>
      <c r="D309" s="47">
        <v>73208980.290297896</v>
      </c>
      <c r="E309" t="s">
        <v>96</v>
      </c>
    </row>
    <row r="310" spans="1:5" x14ac:dyDescent="0.35">
      <c r="A310">
        <v>2023</v>
      </c>
      <c r="B310" t="s">
        <v>121</v>
      </c>
      <c r="C310" s="47">
        <v>1583088225.4000001</v>
      </c>
      <c r="D310" s="47">
        <v>1209387490.7563</v>
      </c>
      <c r="E310" t="s">
        <v>96</v>
      </c>
    </row>
    <row r="311" spans="1:5" x14ac:dyDescent="0.35">
      <c r="A311">
        <v>2023</v>
      </c>
      <c r="B311" t="s">
        <v>122</v>
      </c>
      <c r="C311" s="47">
        <v>83614207.579999998</v>
      </c>
      <c r="D311" s="47">
        <v>63876399.984721102</v>
      </c>
      <c r="E311" t="s">
        <v>96</v>
      </c>
    </row>
    <row r="312" spans="1:5" x14ac:dyDescent="0.35">
      <c r="A312">
        <v>2024</v>
      </c>
      <c r="B312" t="s">
        <v>107</v>
      </c>
      <c r="C312" s="47">
        <v>115180558</v>
      </c>
      <c r="D312" s="47">
        <v>84073400</v>
      </c>
      <c r="E312" t="s">
        <v>96</v>
      </c>
    </row>
    <row r="313" spans="1:5" x14ac:dyDescent="0.35">
      <c r="A313">
        <v>2024</v>
      </c>
      <c r="B313" t="s">
        <v>108</v>
      </c>
      <c r="C313" s="47">
        <v>1086874025.74</v>
      </c>
      <c r="D313" s="47">
        <v>793338704.91970801</v>
      </c>
      <c r="E313" t="s">
        <v>96</v>
      </c>
    </row>
    <row r="314" spans="1:5" x14ac:dyDescent="0.35">
      <c r="A314">
        <v>2024</v>
      </c>
      <c r="B314" t="s">
        <v>109</v>
      </c>
      <c r="C314" s="47">
        <v>82630723.239999995</v>
      </c>
      <c r="D314" s="47">
        <v>60314396.5255474</v>
      </c>
      <c r="E314" t="s">
        <v>96</v>
      </c>
    </row>
    <row r="315" spans="1:5" x14ac:dyDescent="0.35">
      <c r="A315">
        <v>2024</v>
      </c>
      <c r="B315" t="s">
        <v>110</v>
      </c>
      <c r="C315" s="47">
        <v>691189.47</v>
      </c>
      <c r="D315" s="47">
        <v>504517.86131386802</v>
      </c>
      <c r="E315" t="s">
        <v>96</v>
      </c>
    </row>
    <row r="316" spans="1:5" x14ac:dyDescent="0.35">
      <c r="A316">
        <v>2024</v>
      </c>
      <c r="B316" t="s">
        <v>111</v>
      </c>
      <c r="C316" s="47">
        <v>135582074.58000001</v>
      </c>
      <c r="D316" s="47">
        <v>98965017.941605806</v>
      </c>
      <c r="E316" t="s">
        <v>96</v>
      </c>
    </row>
    <row r="317" spans="1:5" x14ac:dyDescent="0.35">
      <c r="A317">
        <v>2024</v>
      </c>
      <c r="B317" t="s">
        <v>112</v>
      </c>
      <c r="C317" s="47">
        <v>90469029.420000002</v>
      </c>
      <c r="D317" s="47">
        <v>66035787.897810198</v>
      </c>
      <c r="E317" t="s">
        <v>96</v>
      </c>
    </row>
    <row r="318" spans="1:5" x14ac:dyDescent="0.35">
      <c r="A318">
        <v>2024</v>
      </c>
      <c r="B318" t="s">
        <v>113</v>
      </c>
      <c r="C318" s="47">
        <v>97698741.599999994</v>
      </c>
      <c r="D318" s="47">
        <v>71312950.072992697</v>
      </c>
      <c r="E318" t="s">
        <v>96</v>
      </c>
    </row>
    <row r="319" spans="1:5" x14ac:dyDescent="0.35">
      <c r="A319">
        <v>2024</v>
      </c>
      <c r="B319" t="s">
        <v>114</v>
      </c>
      <c r="C319" s="47">
        <v>2650881983.7600002</v>
      </c>
      <c r="D319" s="47">
        <v>1934950353.1094799</v>
      </c>
      <c r="E319" t="s">
        <v>96</v>
      </c>
    </row>
    <row r="320" spans="1:5" x14ac:dyDescent="0.35">
      <c r="A320">
        <v>2024</v>
      </c>
      <c r="B320" t="s">
        <v>115</v>
      </c>
      <c r="C320" s="47">
        <v>255539041.44</v>
      </c>
      <c r="D320" s="47">
        <v>186524847.76642299</v>
      </c>
      <c r="E320" t="s">
        <v>96</v>
      </c>
    </row>
    <row r="321" spans="1:5" x14ac:dyDescent="0.35">
      <c r="A321">
        <v>2024</v>
      </c>
      <c r="B321" t="s">
        <v>116</v>
      </c>
      <c r="C321" s="47">
        <v>20278591.199999999</v>
      </c>
      <c r="D321" s="47">
        <v>14801891.3868613</v>
      </c>
      <c r="E321" t="s">
        <v>96</v>
      </c>
    </row>
    <row r="322" spans="1:5" x14ac:dyDescent="0.35">
      <c r="A322">
        <v>2024</v>
      </c>
      <c r="B322" t="s">
        <v>117</v>
      </c>
      <c r="C322" s="47">
        <v>51930589.579999998</v>
      </c>
      <c r="D322" s="47">
        <v>37905539.839415997</v>
      </c>
      <c r="E322" t="s">
        <v>96</v>
      </c>
    </row>
    <row r="323" spans="1:5" x14ac:dyDescent="0.35">
      <c r="A323">
        <v>2024</v>
      </c>
      <c r="B323" t="s">
        <v>118</v>
      </c>
      <c r="C323" s="47">
        <v>569816306.66999996</v>
      </c>
      <c r="D323" s="47">
        <v>415924311.43795598</v>
      </c>
      <c r="E323" t="s">
        <v>96</v>
      </c>
    </row>
    <row r="324" spans="1:5" x14ac:dyDescent="0.35">
      <c r="A324">
        <v>2024</v>
      </c>
      <c r="B324" t="s">
        <v>119</v>
      </c>
      <c r="C324" s="47">
        <v>2395386557.0999999</v>
      </c>
      <c r="D324" s="47">
        <v>1748457340.9489</v>
      </c>
      <c r="E324" t="s">
        <v>96</v>
      </c>
    </row>
    <row r="325" spans="1:5" x14ac:dyDescent="0.35">
      <c r="A325">
        <v>2024</v>
      </c>
      <c r="B325" t="s">
        <v>120</v>
      </c>
      <c r="C325" s="47">
        <v>59535239.060000002</v>
      </c>
      <c r="D325" s="47">
        <v>43456378.875912398</v>
      </c>
      <c r="E325" t="s">
        <v>96</v>
      </c>
    </row>
    <row r="326" spans="1:5" x14ac:dyDescent="0.35">
      <c r="A326">
        <v>2024</v>
      </c>
      <c r="B326" t="s">
        <v>121</v>
      </c>
      <c r="C326" s="47">
        <v>1268981917.9300001</v>
      </c>
      <c r="D326" s="47">
        <v>926264173.67153203</v>
      </c>
      <c r="E326" t="s">
        <v>96</v>
      </c>
    </row>
    <row r="327" spans="1:5" x14ac:dyDescent="0.35">
      <c r="A327">
        <v>2024</v>
      </c>
      <c r="B327" t="s">
        <v>122</v>
      </c>
      <c r="C327" s="47">
        <v>68710656.510000005</v>
      </c>
      <c r="D327" s="47">
        <v>50153763.875912398</v>
      </c>
      <c r="E327" t="s">
        <v>96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C76-6D32-4101-9895-14A6EFECCFAB}">
  <dimension ref="A1:M121"/>
  <sheetViews>
    <sheetView zoomScaleNormal="100" workbookViewId="0"/>
  </sheetViews>
  <sheetFormatPr defaultColWidth="11.453125" defaultRowHeight="14.5" x14ac:dyDescent="0.35"/>
  <cols>
    <col min="1" max="1" width="10" style="44" customWidth="1"/>
    <col min="2" max="3" width="10" customWidth="1"/>
  </cols>
  <sheetData>
    <row r="1" spans="1:7" x14ac:dyDescent="0.35">
      <c r="A1" s="1" t="s">
        <v>271</v>
      </c>
    </row>
    <row r="2" spans="1:7" x14ac:dyDescent="0.35">
      <c r="A2" s="62" t="s">
        <v>277</v>
      </c>
    </row>
    <row r="3" spans="1:7" x14ac:dyDescent="0.35">
      <c r="A3"/>
    </row>
    <row r="4" spans="1:7" ht="14.5" customHeight="1" x14ac:dyDescent="0.35">
      <c r="A4"/>
    </row>
    <row r="5" spans="1:7" ht="14.5" customHeight="1" x14ac:dyDescent="0.35">
      <c r="A5" s="6"/>
      <c r="B5" s="43">
        <v>2019</v>
      </c>
      <c r="C5" s="43">
        <v>2020</v>
      </c>
      <c r="D5" s="43">
        <v>2021</v>
      </c>
      <c r="E5" s="43">
        <v>2022</v>
      </c>
      <c r="F5" s="43">
        <v>2023</v>
      </c>
      <c r="G5" s="43">
        <v>2024</v>
      </c>
    </row>
    <row r="6" spans="1:7" x14ac:dyDescent="0.35">
      <c r="A6" t="s">
        <v>192</v>
      </c>
      <c r="B6" s="56">
        <v>0.15340909090909091</v>
      </c>
      <c r="C6" s="56">
        <v>0.12280701754385964</v>
      </c>
      <c r="D6" s="56">
        <v>9.7560975609756101E-2</v>
      </c>
      <c r="E6" s="56">
        <v>0.22727272727272727</v>
      </c>
      <c r="F6" s="56">
        <v>0.26627218934911245</v>
      </c>
      <c r="G6" s="56">
        <v>0.17333333333333334</v>
      </c>
    </row>
    <row r="7" spans="1:7" x14ac:dyDescent="0.35">
      <c r="A7" t="s">
        <v>211</v>
      </c>
      <c r="B7" s="56">
        <v>0.50481927710843377</v>
      </c>
      <c r="C7" s="56">
        <v>0.49403973509933774</v>
      </c>
      <c r="D7" s="56">
        <v>0.49290322580645163</v>
      </c>
      <c r="E7" s="56">
        <v>0.46590909090909088</v>
      </c>
      <c r="F7" s="56">
        <v>0.45112237509051412</v>
      </c>
      <c r="G7" s="56">
        <v>0.39756592292089249</v>
      </c>
    </row>
    <row r="8" spans="1:7" x14ac:dyDescent="0.35">
      <c r="A8" t="s">
        <v>214</v>
      </c>
      <c r="B8" s="56">
        <v>0.19900497512437812</v>
      </c>
      <c r="C8" s="56">
        <v>0.14285714285714285</v>
      </c>
      <c r="D8" s="56">
        <v>0.11294416243654823</v>
      </c>
      <c r="E8" s="56">
        <v>9.8398169336384442E-2</v>
      </c>
      <c r="F8" s="56">
        <v>0.2153846153846154</v>
      </c>
      <c r="G8" s="56">
        <v>0.14127423822714683</v>
      </c>
    </row>
    <row r="9" spans="1:7" x14ac:dyDescent="0.35">
      <c r="A9" t="s">
        <v>216</v>
      </c>
      <c r="B9" s="56">
        <v>0.22018348623853212</v>
      </c>
      <c r="C9" s="56">
        <v>0.44545454545454544</v>
      </c>
      <c r="D9" s="56">
        <v>0.24210526315789474</v>
      </c>
      <c r="E9" s="56">
        <v>0.25786163522012578</v>
      </c>
      <c r="F9" s="56">
        <v>0.23809523809523808</v>
      </c>
      <c r="G9" s="56">
        <v>0.25675675675675674</v>
      </c>
    </row>
    <row r="10" spans="1:7" x14ac:dyDescent="0.35">
      <c r="A10" t="s">
        <v>209</v>
      </c>
      <c r="B10" s="56">
        <v>0.3111888111888112</v>
      </c>
      <c r="C10" s="56">
        <v>0.32927571515520387</v>
      </c>
      <c r="D10" s="56">
        <v>0.28001140575990874</v>
      </c>
      <c r="E10" s="56">
        <v>0.22702547953048954</v>
      </c>
      <c r="F10" s="56">
        <v>0.23962148962148963</v>
      </c>
      <c r="G10" s="56">
        <v>0.27352941176470591</v>
      </c>
    </row>
    <row r="11" spans="1:7" x14ac:dyDescent="0.35">
      <c r="A11" t="s">
        <v>219</v>
      </c>
      <c r="B11" s="56">
        <v>0.32994746059544661</v>
      </c>
      <c r="C11" s="56">
        <v>0.30899132816065722</v>
      </c>
      <c r="D11" s="56">
        <v>0.31601466992665039</v>
      </c>
      <c r="E11" s="56">
        <v>0.26089785296031232</v>
      </c>
      <c r="F11" s="56">
        <v>0.30374331550802142</v>
      </c>
      <c r="G11" s="56">
        <v>0.33641618497109826</v>
      </c>
    </row>
    <row r="12" spans="1:7" x14ac:dyDescent="0.35">
      <c r="A12"/>
    </row>
    <row r="13" spans="1:7" x14ac:dyDescent="0.35">
      <c r="A13"/>
    </row>
    <row r="14" spans="1:7" x14ac:dyDescent="0.35">
      <c r="A14"/>
    </row>
    <row r="15" spans="1:7" x14ac:dyDescent="0.35">
      <c r="A15"/>
    </row>
    <row r="22" spans="1:5" x14ac:dyDescent="0.35">
      <c r="A22" s="55"/>
      <c r="B22" s="40"/>
      <c r="C22" s="40"/>
      <c r="D22" s="40"/>
      <c r="E22" s="40"/>
    </row>
    <row r="23" spans="1:5" x14ac:dyDescent="0.35">
      <c r="B23" s="44"/>
      <c r="C23" s="44"/>
      <c r="E23" s="44"/>
    </row>
    <row r="24" spans="1:5" x14ac:dyDescent="0.35">
      <c r="B24" s="44"/>
      <c r="C24" s="44"/>
    </row>
    <row r="25" spans="1:5" x14ac:dyDescent="0.35">
      <c r="A25" s="55"/>
      <c r="B25" s="55"/>
      <c r="C25" s="55"/>
    </row>
    <row r="26" spans="1:5" x14ac:dyDescent="0.35">
      <c r="A26" s="55"/>
      <c r="B26" s="55"/>
      <c r="C26" s="55"/>
    </row>
    <row r="28" spans="1:5" x14ac:dyDescent="0.35">
      <c r="A28" s="55"/>
      <c r="B28" s="55"/>
      <c r="C28" s="55"/>
    </row>
    <row r="30" spans="1:5" x14ac:dyDescent="0.35">
      <c r="A30" s="58"/>
      <c r="B30" s="58"/>
      <c r="C30" s="58"/>
      <c r="D30" s="58"/>
    </row>
    <row r="31" spans="1:5" x14ac:dyDescent="0.35">
      <c r="B31" s="58"/>
      <c r="C31" s="58"/>
      <c r="D31" s="58"/>
    </row>
    <row r="32" spans="1:5" x14ac:dyDescent="0.35">
      <c r="A32" s="59"/>
    </row>
    <row r="39" spans="2:5" x14ac:dyDescent="0.35">
      <c r="B39" s="40"/>
      <c r="C39" s="40"/>
    </row>
    <row r="40" spans="2:5" x14ac:dyDescent="0.35">
      <c r="B40" s="40"/>
      <c r="C40" s="40"/>
      <c r="D40" s="40"/>
      <c r="E40" s="40"/>
    </row>
    <row r="41" spans="2:5" x14ac:dyDescent="0.35">
      <c r="B41" s="40"/>
      <c r="C41" s="40"/>
      <c r="D41" s="40"/>
      <c r="E41" s="40"/>
    </row>
    <row r="42" spans="2:5" x14ac:dyDescent="0.35">
      <c r="B42" s="40"/>
      <c r="C42" s="40"/>
      <c r="D42" s="40"/>
      <c r="E42" s="40"/>
    </row>
    <row r="43" spans="2:5" x14ac:dyDescent="0.35">
      <c r="B43" s="40"/>
      <c r="C43" s="40"/>
      <c r="D43" s="40"/>
      <c r="E43" s="40"/>
    </row>
    <row r="44" spans="2:5" x14ac:dyDescent="0.35">
      <c r="B44" s="40"/>
      <c r="C44" s="40"/>
      <c r="D44" s="40"/>
      <c r="E44" s="40"/>
    </row>
    <row r="45" spans="2:5" x14ac:dyDescent="0.35">
      <c r="B45" s="40"/>
      <c r="C45" s="40"/>
    </row>
    <row r="46" spans="2:5" x14ac:dyDescent="0.35">
      <c r="B46" s="40"/>
      <c r="C46" s="40"/>
    </row>
    <row r="47" spans="2:5" x14ac:dyDescent="0.35">
      <c r="B47" s="40"/>
      <c r="C47" s="40"/>
    </row>
    <row r="54" spans="2:13" s="44" customFormat="1" x14ac:dyDescent="0.35">
      <c r="B54"/>
      <c r="C54"/>
      <c r="D54"/>
      <c r="E54"/>
      <c r="F54"/>
      <c r="G54"/>
      <c r="H54"/>
      <c r="I54"/>
      <c r="J54"/>
      <c r="K54"/>
      <c r="L54"/>
      <c r="M54"/>
    </row>
    <row r="55" spans="2:13" s="44" customFormat="1" x14ac:dyDescent="0.35">
      <c r="B55"/>
      <c r="C55"/>
      <c r="D55"/>
      <c r="E55"/>
      <c r="F55"/>
      <c r="G55"/>
      <c r="H55"/>
      <c r="I55"/>
      <c r="J55"/>
      <c r="K55"/>
      <c r="L55"/>
      <c r="M55"/>
    </row>
    <row r="56" spans="2:13" s="44" customFormat="1" x14ac:dyDescent="0.35">
      <c r="B56"/>
      <c r="C56"/>
      <c r="D56"/>
      <c r="E56"/>
      <c r="F56"/>
      <c r="G56"/>
      <c r="H56"/>
      <c r="I56"/>
      <c r="J56"/>
      <c r="K56"/>
      <c r="L56"/>
      <c r="M56"/>
    </row>
    <row r="57" spans="2:13" s="44" customFormat="1" x14ac:dyDescent="0.35">
      <c r="B57"/>
      <c r="C57"/>
      <c r="D57"/>
      <c r="E57"/>
      <c r="F57"/>
      <c r="G57"/>
      <c r="H57"/>
      <c r="I57"/>
      <c r="J57"/>
      <c r="K57"/>
      <c r="L57"/>
      <c r="M57"/>
    </row>
    <row r="58" spans="2:13" s="44" customFormat="1" x14ac:dyDescent="0.35">
      <c r="B58"/>
      <c r="C58"/>
      <c r="D58"/>
      <c r="E58"/>
      <c r="F58"/>
      <c r="G58"/>
      <c r="H58"/>
      <c r="I58"/>
      <c r="J58"/>
      <c r="K58"/>
      <c r="L58"/>
      <c r="M58"/>
    </row>
    <row r="59" spans="2:13" s="44" customFormat="1" x14ac:dyDescent="0.35">
      <c r="B59"/>
      <c r="C59"/>
      <c r="D59"/>
      <c r="E59"/>
      <c r="F59"/>
      <c r="G59"/>
      <c r="H59"/>
      <c r="I59"/>
      <c r="J59"/>
      <c r="K59"/>
      <c r="L59"/>
      <c r="M59"/>
    </row>
    <row r="60" spans="2:13" s="44" customFormat="1" x14ac:dyDescent="0.35">
      <c r="B60"/>
      <c r="C60"/>
      <c r="D60"/>
      <c r="E60"/>
      <c r="F60"/>
      <c r="G60"/>
      <c r="H60"/>
      <c r="I60"/>
      <c r="J60"/>
      <c r="K60"/>
      <c r="L60"/>
      <c r="M60"/>
    </row>
    <row r="61" spans="2:13" s="44" customFormat="1" x14ac:dyDescent="0.35">
      <c r="B61"/>
      <c r="C61"/>
      <c r="D61"/>
      <c r="E61"/>
      <c r="F61"/>
      <c r="G61"/>
      <c r="H61"/>
      <c r="I61"/>
      <c r="J61"/>
      <c r="K61"/>
      <c r="L61"/>
      <c r="M61"/>
    </row>
    <row r="62" spans="2:13" s="44" customFormat="1" x14ac:dyDescent="0.35">
      <c r="B62"/>
      <c r="C62"/>
      <c r="D62"/>
      <c r="E62"/>
      <c r="F62"/>
      <c r="G62"/>
      <c r="H62"/>
      <c r="I62"/>
      <c r="J62"/>
      <c r="K62"/>
      <c r="L62"/>
      <c r="M62"/>
    </row>
    <row r="63" spans="2:13" s="44" customFormat="1" x14ac:dyDescent="0.35">
      <c r="B63"/>
      <c r="C63"/>
      <c r="D63"/>
      <c r="E63"/>
      <c r="F63"/>
      <c r="G63"/>
      <c r="H63"/>
      <c r="I63"/>
      <c r="J63"/>
      <c r="K63"/>
      <c r="L63"/>
      <c r="M63"/>
    </row>
    <row r="64" spans="2:13" s="44" customFormat="1" x14ac:dyDescent="0.35">
      <c r="B64"/>
      <c r="C64"/>
      <c r="D64"/>
      <c r="E64"/>
      <c r="F64"/>
      <c r="G64"/>
      <c r="H64"/>
      <c r="I64"/>
      <c r="J64"/>
      <c r="K64"/>
      <c r="L64"/>
      <c r="M64"/>
    </row>
    <row r="65" spans="2:13" s="44" customFormat="1" x14ac:dyDescent="0.35">
      <c r="B65"/>
      <c r="C65"/>
      <c r="D65"/>
      <c r="E65"/>
      <c r="F65"/>
      <c r="G65"/>
      <c r="H65"/>
      <c r="I65"/>
      <c r="J65"/>
      <c r="K65"/>
      <c r="L65"/>
      <c r="M65"/>
    </row>
    <row r="66" spans="2:13" s="44" customFormat="1" x14ac:dyDescent="0.35">
      <c r="B66"/>
      <c r="C66"/>
      <c r="D66"/>
      <c r="E66"/>
      <c r="F66"/>
      <c r="G66"/>
      <c r="H66"/>
      <c r="I66"/>
      <c r="J66"/>
      <c r="K66"/>
      <c r="L66"/>
      <c r="M66"/>
    </row>
    <row r="67" spans="2:13" s="44" customFormat="1" x14ac:dyDescent="0.35">
      <c r="B67"/>
      <c r="C67"/>
      <c r="D67"/>
      <c r="E67"/>
      <c r="F67"/>
      <c r="G67"/>
      <c r="H67"/>
      <c r="I67"/>
      <c r="J67"/>
      <c r="K67"/>
      <c r="L67"/>
      <c r="M67"/>
    </row>
    <row r="68" spans="2:13" s="44" customFormat="1" x14ac:dyDescent="0.35">
      <c r="B68"/>
      <c r="C68"/>
      <c r="D68"/>
      <c r="E68"/>
      <c r="F68"/>
      <c r="G68"/>
      <c r="H68"/>
      <c r="I68"/>
      <c r="J68"/>
      <c r="K68"/>
      <c r="L68"/>
      <c r="M68"/>
    </row>
    <row r="69" spans="2:13" s="44" customFormat="1" x14ac:dyDescent="0.35">
      <c r="B69"/>
      <c r="C69"/>
      <c r="D69"/>
      <c r="E69"/>
      <c r="F69"/>
      <c r="G69"/>
      <c r="H69"/>
      <c r="I69"/>
      <c r="J69"/>
      <c r="K69"/>
      <c r="L69"/>
      <c r="M69"/>
    </row>
    <row r="70" spans="2:13" s="44" customFormat="1" x14ac:dyDescent="0.35">
      <c r="B70"/>
      <c r="C70"/>
      <c r="D70"/>
      <c r="E70"/>
      <c r="F70"/>
      <c r="G70"/>
      <c r="H70"/>
      <c r="I70"/>
      <c r="J70"/>
      <c r="K70"/>
      <c r="L70"/>
      <c r="M70"/>
    </row>
    <row r="71" spans="2:13" s="44" customFormat="1" x14ac:dyDescent="0.35">
      <c r="B71"/>
      <c r="C71"/>
      <c r="D71"/>
      <c r="E71"/>
      <c r="F71"/>
      <c r="G71"/>
      <c r="H71"/>
      <c r="I71"/>
      <c r="J71"/>
      <c r="K71"/>
      <c r="L71"/>
      <c r="M71"/>
    </row>
    <row r="72" spans="2:13" s="44" customFormat="1" x14ac:dyDescent="0.35">
      <c r="B72"/>
      <c r="C72"/>
      <c r="D72"/>
      <c r="E72"/>
      <c r="F72"/>
      <c r="G72"/>
      <c r="H72"/>
      <c r="I72"/>
      <c r="J72"/>
      <c r="K72"/>
      <c r="L72"/>
      <c r="M72"/>
    </row>
    <row r="73" spans="2:13" s="44" customFormat="1" x14ac:dyDescent="0.35">
      <c r="B73"/>
      <c r="C73"/>
      <c r="D73"/>
      <c r="E73"/>
      <c r="F73"/>
      <c r="G73"/>
      <c r="H73"/>
      <c r="I73"/>
      <c r="J73"/>
      <c r="K73"/>
      <c r="L73"/>
      <c r="M73"/>
    </row>
    <row r="74" spans="2:13" s="44" customFormat="1" x14ac:dyDescent="0.35">
      <c r="B74"/>
      <c r="C74"/>
      <c r="D74"/>
      <c r="E74"/>
      <c r="F74"/>
      <c r="G74"/>
      <c r="H74"/>
      <c r="I74"/>
      <c r="J74"/>
      <c r="K74"/>
      <c r="L74"/>
      <c r="M74"/>
    </row>
    <row r="75" spans="2:13" s="44" customFormat="1" x14ac:dyDescent="0.35">
      <c r="B75"/>
      <c r="C75"/>
      <c r="D75"/>
      <c r="E75"/>
      <c r="F75"/>
      <c r="G75"/>
      <c r="H75"/>
      <c r="I75"/>
      <c r="J75"/>
      <c r="K75"/>
      <c r="L75"/>
      <c r="M75"/>
    </row>
    <row r="76" spans="2:13" s="44" customFormat="1" x14ac:dyDescent="0.35">
      <c r="B76"/>
      <c r="C76"/>
      <c r="D76"/>
      <c r="E76"/>
      <c r="F76"/>
      <c r="G76"/>
      <c r="H76"/>
      <c r="I76"/>
      <c r="J76"/>
      <c r="K76"/>
      <c r="L76"/>
      <c r="M76"/>
    </row>
    <row r="77" spans="2:13" s="44" customFormat="1" x14ac:dyDescent="0.35">
      <c r="B77"/>
      <c r="C77"/>
      <c r="D77"/>
      <c r="E77"/>
      <c r="F77"/>
      <c r="G77"/>
      <c r="H77"/>
      <c r="I77"/>
      <c r="J77"/>
      <c r="K77"/>
      <c r="L77"/>
      <c r="M77"/>
    </row>
    <row r="78" spans="2:13" s="44" customFormat="1" x14ac:dyDescent="0.35">
      <c r="B78"/>
      <c r="C78"/>
      <c r="D78"/>
      <c r="E78"/>
      <c r="F78"/>
      <c r="G78"/>
      <c r="H78"/>
      <c r="I78"/>
      <c r="J78"/>
      <c r="K78"/>
      <c r="L78"/>
      <c r="M78"/>
    </row>
    <row r="79" spans="2:13" s="44" customFormat="1" x14ac:dyDescent="0.35">
      <c r="B79"/>
      <c r="C79"/>
      <c r="D79"/>
      <c r="E79"/>
      <c r="F79"/>
      <c r="G79"/>
      <c r="H79"/>
      <c r="I79"/>
      <c r="J79"/>
      <c r="K79"/>
      <c r="L79"/>
      <c r="M79"/>
    </row>
    <row r="80" spans="2:13" s="44" customFormat="1" x14ac:dyDescent="0.35">
      <c r="B80"/>
      <c r="C80"/>
      <c r="D80"/>
      <c r="E80"/>
      <c r="F80"/>
      <c r="G80"/>
      <c r="H80"/>
      <c r="I80"/>
      <c r="J80"/>
      <c r="K80"/>
      <c r="L80"/>
      <c r="M80"/>
    </row>
    <row r="81" spans="2:13" s="44" customFormat="1" x14ac:dyDescent="0.35">
      <c r="B81"/>
      <c r="C81"/>
      <c r="D81"/>
      <c r="E81"/>
      <c r="F81"/>
      <c r="G81"/>
      <c r="H81"/>
      <c r="I81"/>
      <c r="J81"/>
      <c r="K81"/>
      <c r="L81"/>
      <c r="M81"/>
    </row>
    <row r="82" spans="2:13" s="44" customFormat="1" x14ac:dyDescent="0.35">
      <c r="B82"/>
      <c r="C82"/>
      <c r="D82"/>
      <c r="E82"/>
      <c r="F82"/>
      <c r="G82"/>
      <c r="H82"/>
      <c r="I82"/>
      <c r="J82"/>
      <c r="K82"/>
      <c r="L82"/>
      <c r="M82"/>
    </row>
    <row r="83" spans="2:13" s="44" customFormat="1" x14ac:dyDescent="0.35">
      <c r="B83"/>
      <c r="C83"/>
      <c r="D83"/>
      <c r="E83"/>
      <c r="F83"/>
      <c r="G83"/>
      <c r="H83"/>
      <c r="I83"/>
      <c r="J83"/>
      <c r="K83"/>
      <c r="L83"/>
      <c r="M83"/>
    </row>
    <row r="84" spans="2:13" s="44" customFormat="1" x14ac:dyDescent="0.35">
      <c r="B84"/>
      <c r="C84"/>
      <c r="D84"/>
      <c r="E84"/>
      <c r="F84"/>
      <c r="G84"/>
      <c r="H84"/>
      <c r="I84"/>
      <c r="J84"/>
      <c r="K84"/>
      <c r="L84"/>
      <c r="M84"/>
    </row>
    <row r="85" spans="2:13" s="44" customFormat="1" x14ac:dyDescent="0.35">
      <c r="B85"/>
      <c r="C85"/>
      <c r="D85"/>
      <c r="E85"/>
      <c r="F85"/>
      <c r="G85"/>
      <c r="H85"/>
      <c r="I85"/>
      <c r="J85"/>
      <c r="K85"/>
      <c r="L85"/>
      <c r="M85"/>
    </row>
    <row r="86" spans="2:13" s="44" customFormat="1" x14ac:dyDescent="0.35">
      <c r="B86"/>
      <c r="C86"/>
      <c r="D86"/>
      <c r="E86"/>
      <c r="F86"/>
      <c r="G86"/>
      <c r="H86"/>
      <c r="I86"/>
      <c r="J86"/>
      <c r="K86"/>
      <c r="L86"/>
      <c r="M86"/>
    </row>
    <row r="87" spans="2:13" s="44" customFormat="1" x14ac:dyDescent="0.35">
      <c r="B87"/>
      <c r="C87"/>
      <c r="D87"/>
      <c r="E87"/>
      <c r="F87"/>
      <c r="G87"/>
      <c r="H87"/>
      <c r="I87"/>
      <c r="J87"/>
      <c r="K87"/>
      <c r="L87"/>
      <c r="M87"/>
    </row>
    <row r="88" spans="2:13" s="44" customFormat="1" x14ac:dyDescent="0.35">
      <c r="B88"/>
      <c r="C88"/>
      <c r="D88"/>
      <c r="E88"/>
      <c r="F88"/>
      <c r="G88"/>
      <c r="H88"/>
      <c r="I88"/>
      <c r="J88"/>
      <c r="K88"/>
      <c r="L88"/>
      <c r="M88"/>
    </row>
    <row r="89" spans="2:13" s="44" customFormat="1" x14ac:dyDescent="0.35">
      <c r="B89"/>
      <c r="C89"/>
      <c r="D89"/>
      <c r="E89"/>
      <c r="F89"/>
      <c r="G89"/>
      <c r="H89"/>
      <c r="I89"/>
      <c r="J89"/>
      <c r="K89"/>
      <c r="L89"/>
      <c r="M89"/>
    </row>
    <row r="90" spans="2:13" s="44" customFormat="1" x14ac:dyDescent="0.35">
      <c r="B90"/>
      <c r="C90"/>
      <c r="D90"/>
      <c r="E90"/>
      <c r="F90"/>
      <c r="G90"/>
      <c r="H90"/>
      <c r="I90"/>
      <c r="J90"/>
      <c r="K90"/>
      <c r="L90"/>
      <c r="M90"/>
    </row>
    <row r="91" spans="2:13" s="44" customFormat="1" x14ac:dyDescent="0.35">
      <c r="B91"/>
      <c r="C91"/>
      <c r="D91"/>
      <c r="E91"/>
      <c r="F91"/>
      <c r="G91"/>
      <c r="H91"/>
      <c r="I91"/>
      <c r="J91"/>
      <c r="K91"/>
      <c r="L91"/>
      <c r="M91"/>
    </row>
    <row r="92" spans="2:13" s="44" customFormat="1" x14ac:dyDescent="0.35">
      <c r="B92"/>
      <c r="C92"/>
      <c r="D92"/>
      <c r="E92"/>
      <c r="F92"/>
      <c r="G92"/>
      <c r="H92"/>
      <c r="I92"/>
      <c r="J92"/>
      <c r="K92"/>
      <c r="L92"/>
      <c r="M92"/>
    </row>
    <row r="93" spans="2:13" s="44" customFormat="1" x14ac:dyDescent="0.35">
      <c r="B93"/>
      <c r="C93"/>
      <c r="D93"/>
      <c r="E93"/>
      <c r="F93"/>
      <c r="G93"/>
      <c r="H93"/>
      <c r="I93"/>
      <c r="J93"/>
      <c r="K93"/>
      <c r="L93"/>
      <c r="M93"/>
    </row>
    <row r="94" spans="2:13" s="44" customFormat="1" x14ac:dyDescent="0.35">
      <c r="B94"/>
      <c r="C94"/>
      <c r="D94"/>
      <c r="E94"/>
      <c r="F94"/>
      <c r="G94"/>
      <c r="H94"/>
      <c r="I94"/>
      <c r="J94"/>
      <c r="K94"/>
      <c r="L94"/>
      <c r="M94"/>
    </row>
    <row r="95" spans="2:13" s="44" customFormat="1" x14ac:dyDescent="0.35">
      <c r="B95"/>
      <c r="C95"/>
      <c r="D95"/>
      <c r="E95"/>
      <c r="F95"/>
      <c r="G95"/>
      <c r="H95"/>
      <c r="I95"/>
      <c r="J95"/>
      <c r="K95"/>
      <c r="L95"/>
      <c r="M95"/>
    </row>
    <row r="96" spans="2:13" s="44" customFormat="1" x14ac:dyDescent="0.35">
      <c r="B96"/>
      <c r="C96"/>
      <c r="D96"/>
      <c r="E96"/>
      <c r="F96"/>
      <c r="G96"/>
      <c r="H96"/>
      <c r="I96"/>
      <c r="J96"/>
      <c r="K96"/>
      <c r="L96"/>
      <c r="M96"/>
    </row>
    <row r="97" spans="2:13" s="44" customFormat="1" x14ac:dyDescent="0.35">
      <c r="B97"/>
      <c r="C97"/>
      <c r="D97"/>
      <c r="E97"/>
      <c r="F97"/>
      <c r="G97"/>
      <c r="H97"/>
      <c r="I97"/>
      <c r="J97"/>
      <c r="K97"/>
      <c r="L97"/>
      <c r="M97"/>
    </row>
    <row r="98" spans="2:13" s="44" customFormat="1" x14ac:dyDescent="0.35">
      <c r="B98"/>
      <c r="C98"/>
      <c r="D98"/>
      <c r="E98"/>
      <c r="F98"/>
      <c r="G98"/>
      <c r="H98"/>
      <c r="I98"/>
      <c r="J98"/>
      <c r="K98"/>
      <c r="L98"/>
      <c r="M98"/>
    </row>
    <row r="99" spans="2:13" s="44" customFormat="1" x14ac:dyDescent="0.35">
      <c r="B99"/>
      <c r="C99"/>
      <c r="D99"/>
      <c r="E99"/>
      <c r="F99"/>
      <c r="G99"/>
      <c r="H99"/>
      <c r="I99"/>
      <c r="J99"/>
      <c r="K99"/>
      <c r="L99"/>
      <c r="M99"/>
    </row>
    <row r="100" spans="2:13" s="44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 s="44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 s="44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 s="44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 s="44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</row>
    <row r="105" spans="2:13" s="44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</row>
    <row r="106" spans="2:13" s="44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</row>
    <row r="107" spans="2:13" s="44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</row>
    <row r="108" spans="2:13" s="44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</row>
    <row r="109" spans="2:13" s="44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 s="44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</row>
    <row r="111" spans="2:13" s="44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</row>
    <row r="112" spans="2:13" s="44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</row>
    <row r="113" spans="2:13" s="44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</row>
    <row r="114" spans="2:13" s="44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</row>
    <row r="115" spans="2:13" s="44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</row>
    <row r="116" spans="2:13" s="44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</row>
    <row r="117" spans="2:13" s="44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</row>
    <row r="118" spans="2:13" s="44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</row>
    <row r="119" spans="2:13" s="44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</row>
    <row r="120" spans="2:13" s="44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</row>
    <row r="121" spans="2:13" s="44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</row>
  </sheetData>
  <hyperlinks>
    <hyperlink ref="A2" r:id="rId1" display="https://www.ssb.no/teknologi-og-innovasjon/forskning-og-innovasjon-i-naeringslivet/statistikk/naeringspolitiske-virkemidler" xr:uid="{E8A6ABD2-5754-4D45-A208-9E8845D4CD21}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9600-BBE0-4FD6-8BD5-33F1C13B48F2}">
  <dimension ref="A1:X68"/>
  <sheetViews>
    <sheetView zoomScaleNormal="100" workbookViewId="0">
      <selection activeCell="N9" sqref="N9"/>
    </sheetView>
  </sheetViews>
  <sheetFormatPr defaultColWidth="11.453125" defaultRowHeight="14.5" x14ac:dyDescent="0.35"/>
  <cols>
    <col min="1" max="1" width="13.1796875" customWidth="1"/>
    <col min="2" max="2" width="11.81640625" style="44" customWidth="1"/>
    <col min="3" max="3" width="7" style="44" customWidth="1"/>
    <col min="4" max="4" width="11.81640625" style="44" customWidth="1"/>
    <col min="5" max="5" width="7" style="44" customWidth="1"/>
    <col min="6" max="6" width="11.81640625" style="44" customWidth="1"/>
    <col min="7" max="7" width="7" style="44" customWidth="1"/>
    <col min="8" max="8" width="11.81640625" style="44" customWidth="1"/>
    <col min="9" max="9" width="7" style="44" customWidth="1"/>
    <col min="10" max="10" width="11.81640625" style="44" customWidth="1"/>
    <col min="11" max="11" width="7" style="44" customWidth="1"/>
    <col min="12" max="12" width="11.81640625" customWidth="1"/>
    <col min="13" max="13" width="7" customWidth="1"/>
  </cols>
  <sheetData>
    <row r="1" spans="1:24" x14ac:dyDescent="0.35">
      <c r="A1" s="1" t="s">
        <v>278</v>
      </c>
    </row>
    <row r="2" spans="1:24" x14ac:dyDescent="0.35">
      <c r="A2" s="62" t="s">
        <v>277</v>
      </c>
    </row>
    <row r="4" spans="1:24" x14ac:dyDescent="0.35">
      <c r="B4" s="136" t="s">
        <v>211</v>
      </c>
      <c r="C4" s="136"/>
      <c r="D4" s="137" t="s">
        <v>214</v>
      </c>
      <c r="E4" s="137"/>
      <c r="F4" s="136" t="s">
        <v>219</v>
      </c>
      <c r="G4" s="136"/>
      <c r="H4" s="136" t="s">
        <v>209</v>
      </c>
      <c r="I4" s="136"/>
      <c r="J4" s="136" t="s">
        <v>192</v>
      </c>
      <c r="K4" s="136"/>
      <c r="L4" s="136" t="s">
        <v>216</v>
      </c>
      <c r="M4" s="136"/>
    </row>
    <row r="5" spans="1:24" x14ac:dyDescent="0.35">
      <c r="A5" s="2" t="s">
        <v>241</v>
      </c>
      <c r="B5" s="43" t="s">
        <v>208</v>
      </c>
      <c r="C5" s="43" t="s">
        <v>240</v>
      </c>
      <c r="D5" s="43" t="s">
        <v>208</v>
      </c>
      <c r="E5" s="43" t="s">
        <v>240</v>
      </c>
      <c r="F5" s="43" t="s">
        <v>208</v>
      </c>
      <c r="G5" s="43" t="s">
        <v>240</v>
      </c>
      <c r="H5" s="43" t="s">
        <v>208</v>
      </c>
      <c r="I5" s="43" t="s">
        <v>240</v>
      </c>
      <c r="J5" s="43" t="s">
        <v>208</v>
      </c>
      <c r="K5" s="43" t="s">
        <v>240</v>
      </c>
      <c r="L5" s="43" t="s">
        <v>208</v>
      </c>
      <c r="M5" s="43" t="s">
        <v>240</v>
      </c>
    </row>
    <row r="6" spans="1:24" x14ac:dyDescent="0.35">
      <c r="A6" s="61" t="s">
        <v>242</v>
      </c>
      <c r="B6" s="55">
        <v>292</v>
      </c>
      <c r="C6" s="60">
        <v>0.20709219858156028</v>
      </c>
      <c r="D6" s="55">
        <v>45</v>
      </c>
      <c r="E6" s="60">
        <v>5.0618672665916763E-2</v>
      </c>
      <c r="F6" s="55">
        <v>234</v>
      </c>
      <c r="G6" s="60">
        <v>6.5934065934065936E-2</v>
      </c>
      <c r="H6" s="55">
        <v>576</v>
      </c>
      <c r="I6" s="60">
        <v>0.18823529411764706</v>
      </c>
      <c r="J6" s="55">
        <v>16</v>
      </c>
      <c r="K6" s="60">
        <v>3.9215686274509803E-2</v>
      </c>
      <c r="L6" s="55">
        <v>16</v>
      </c>
      <c r="M6" s="60">
        <v>8.7431693989071038E-2</v>
      </c>
    </row>
    <row r="7" spans="1:24" x14ac:dyDescent="0.35">
      <c r="A7" s="61" t="s">
        <v>243</v>
      </c>
      <c r="B7" s="55">
        <v>613</v>
      </c>
      <c r="C7" s="60">
        <v>0.43475177304964541</v>
      </c>
      <c r="D7" s="55">
        <v>247</v>
      </c>
      <c r="E7" s="60">
        <v>0.27784026996625422</v>
      </c>
      <c r="F7" s="55">
        <v>1034</v>
      </c>
      <c r="G7" s="60">
        <v>0.29134967596506056</v>
      </c>
      <c r="H7" s="55">
        <v>1221</v>
      </c>
      <c r="I7" s="60">
        <v>0.39901960784313728</v>
      </c>
      <c r="J7" s="55">
        <v>93</v>
      </c>
      <c r="K7" s="60">
        <v>0.22794117647058823</v>
      </c>
      <c r="L7" s="55">
        <v>50</v>
      </c>
      <c r="M7" s="60">
        <v>0.27322404371584702</v>
      </c>
    </row>
    <row r="8" spans="1:24" x14ac:dyDescent="0.35">
      <c r="A8" s="61" t="s">
        <v>244</v>
      </c>
      <c r="B8" s="55">
        <v>185</v>
      </c>
      <c r="C8" s="60">
        <v>0.13120567375886524</v>
      </c>
      <c r="D8" s="55">
        <v>126</v>
      </c>
      <c r="E8" s="60">
        <v>0.14173228346456693</v>
      </c>
      <c r="F8" s="55">
        <v>539</v>
      </c>
      <c r="G8" s="60">
        <v>0.15187376725838264</v>
      </c>
      <c r="H8" s="55">
        <v>452</v>
      </c>
      <c r="I8" s="60">
        <v>0.1477124183006536</v>
      </c>
      <c r="J8" s="55">
        <v>56</v>
      </c>
      <c r="K8" s="60">
        <v>0.13725490196078433</v>
      </c>
      <c r="L8" s="55">
        <v>32</v>
      </c>
      <c r="M8" s="60">
        <v>0.17486338797814208</v>
      </c>
    </row>
    <row r="9" spans="1:24" x14ac:dyDescent="0.35">
      <c r="A9" s="61" t="s">
        <v>245</v>
      </c>
      <c r="B9" s="55">
        <v>139</v>
      </c>
      <c r="C9" s="60">
        <v>9.8581560283687947E-2</v>
      </c>
      <c r="D9" s="55">
        <v>120</v>
      </c>
      <c r="E9" s="60">
        <v>0.13498312710911137</v>
      </c>
      <c r="F9" s="55">
        <v>520</v>
      </c>
      <c r="G9" s="60">
        <v>0.14652014652014653</v>
      </c>
      <c r="H9" s="55">
        <v>403</v>
      </c>
      <c r="I9" s="60">
        <v>0.13169934640522876</v>
      </c>
      <c r="J9" s="55">
        <v>64</v>
      </c>
      <c r="K9" s="60">
        <v>0.15686274509803921</v>
      </c>
      <c r="L9" s="55">
        <v>29</v>
      </c>
      <c r="M9" s="60">
        <v>0.15846994535519127</v>
      </c>
    </row>
    <row r="10" spans="1:24" x14ac:dyDescent="0.35">
      <c r="A10" s="61" t="s">
        <v>246</v>
      </c>
      <c r="B10" s="55">
        <v>115</v>
      </c>
      <c r="C10" s="60">
        <v>8.1560283687943269E-2</v>
      </c>
      <c r="D10" s="55">
        <v>117</v>
      </c>
      <c r="E10" s="60">
        <v>0.13160854893138357</v>
      </c>
      <c r="F10" s="55">
        <v>598</v>
      </c>
      <c r="G10" s="60">
        <v>0.16849816849816851</v>
      </c>
      <c r="H10" s="55">
        <v>263</v>
      </c>
      <c r="I10" s="60">
        <v>8.5947712418300654E-2</v>
      </c>
      <c r="J10" s="55">
        <v>57</v>
      </c>
      <c r="K10" s="60">
        <v>0.13970588235294118</v>
      </c>
      <c r="L10" s="55">
        <v>21</v>
      </c>
      <c r="M10" s="60">
        <v>0.11475409836065574</v>
      </c>
    </row>
    <row r="11" spans="1:24" x14ac:dyDescent="0.35">
      <c r="A11" s="61" t="s">
        <v>247</v>
      </c>
      <c r="B11" s="55">
        <v>54</v>
      </c>
      <c r="C11" s="60">
        <v>3.8297872340425532E-2</v>
      </c>
      <c r="D11" s="55">
        <v>95</v>
      </c>
      <c r="E11" s="60">
        <v>0.10686164229471316</v>
      </c>
      <c r="F11" s="55">
        <v>370</v>
      </c>
      <c r="G11" s="60">
        <v>0.10425471963933503</v>
      </c>
      <c r="H11" s="55">
        <v>136</v>
      </c>
      <c r="I11" s="60">
        <v>4.4444444444444446E-2</v>
      </c>
      <c r="J11" s="55">
        <v>52</v>
      </c>
      <c r="K11" s="60">
        <v>0.12745098039215685</v>
      </c>
      <c r="L11" s="55">
        <v>21</v>
      </c>
      <c r="M11" s="60">
        <v>0.11475409836065574</v>
      </c>
    </row>
    <row r="12" spans="1:24" x14ac:dyDescent="0.35">
      <c r="A12" s="61" t="s">
        <v>248</v>
      </c>
      <c r="B12" s="55">
        <v>12</v>
      </c>
      <c r="C12" s="60">
        <v>8.5106382978723406E-3</v>
      </c>
      <c r="D12" s="55">
        <v>139</v>
      </c>
      <c r="E12" s="60">
        <v>0.156355455568054</v>
      </c>
      <c r="F12" s="55">
        <v>254</v>
      </c>
      <c r="G12" s="60">
        <v>7.1569456184840799E-2</v>
      </c>
      <c r="H12" s="55">
        <v>9</v>
      </c>
      <c r="I12" s="60">
        <v>2.9411764705882353E-3</v>
      </c>
      <c r="J12" s="55">
        <v>70</v>
      </c>
      <c r="K12" s="60">
        <v>0.17156862745098039</v>
      </c>
      <c r="L12" s="55">
        <v>14</v>
      </c>
      <c r="M12" s="60">
        <v>7.650273224043716E-2</v>
      </c>
    </row>
    <row r="13" spans="1:24" s="44" customFormat="1" x14ac:dyDescent="0.35">
      <c r="A13"/>
      <c r="B13" s="41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44" customFormat="1" x14ac:dyDescent="0.35">
      <c r="A14"/>
      <c r="B14" s="41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44" customFormat="1" x14ac:dyDescent="0.35">
      <c r="A15"/>
      <c r="B15" s="41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44" customFormat="1" x14ac:dyDescent="0.35">
      <c r="A16"/>
      <c r="B16" s="41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44" customFormat="1" x14ac:dyDescent="0.35">
      <c r="A17"/>
      <c r="B17" s="41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44" customFormat="1" x14ac:dyDescent="0.35">
      <c r="A18"/>
      <c r="B18" s="41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44" customFormat="1" x14ac:dyDescent="0.35">
      <c r="A19"/>
      <c r="B19" s="41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44" customFormat="1" x14ac:dyDescent="0.35">
      <c r="A20"/>
      <c r="B20" s="41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44" customFormat="1" x14ac:dyDescent="0.35">
      <c r="A21"/>
      <c r="B21" s="4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44" customFormat="1" x14ac:dyDescent="0.35">
      <c r="A22"/>
      <c r="B22" s="41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44" customFormat="1" x14ac:dyDescent="0.35">
      <c r="A23"/>
      <c r="B23" s="41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44" customFormat="1" x14ac:dyDescent="0.35">
      <c r="A24"/>
      <c r="B24" s="41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44" customFormat="1" x14ac:dyDescent="0.35">
      <c r="A25"/>
      <c r="B25" s="41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44" customFormat="1" x14ac:dyDescent="0.35">
      <c r="A26"/>
      <c r="B26" s="41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44" customFormat="1" x14ac:dyDescent="0.35">
      <c r="A27"/>
      <c r="B27" s="41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44" customFormat="1" x14ac:dyDescent="0.35">
      <c r="A28"/>
      <c r="B28" s="41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44" customFormat="1" x14ac:dyDescent="0.35">
      <c r="A29"/>
      <c r="B29" s="41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44" customFormat="1" x14ac:dyDescent="0.35">
      <c r="A30"/>
      <c r="B30" s="41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44" customFormat="1" x14ac:dyDescent="0.35">
      <c r="A31"/>
      <c r="B31" s="4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44" customFormat="1" x14ac:dyDescent="0.35">
      <c r="A32"/>
      <c r="B32" s="41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44" customFormat="1" x14ac:dyDescent="0.35">
      <c r="A33"/>
      <c r="B33" s="41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44" customFormat="1" x14ac:dyDescent="0.35">
      <c r="A34"/>
      <c r="B34" s="41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44" customFormat="1" x14ac:dyDescent="0.35">
      <c r="A35"/>
      <c r="B35" s="41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44" customFormat="1" x14ac:dyDescent="0.35">
      <c r="A36"/>
      <c r="B36" s="41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44" customFormat="1" x14ac:dyDescent="0.35">
      <c r="A37"/>
      <c r="B37" s="41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44" customFormat="1" x14ac:dyDescent="0.35">
      <c r="A38"/>
      <c r="B38" s="41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44" customFormat="1" x14ac:dyDescent="0.35">
      <c r="A39"/>
      <c r="B39" s="41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44" customFormat="1" x14ac:dyDescent="0.35">
      <c r="A40"/>
      <c r="B40" s="41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44" customFormat="1" x14ac:dyDescent="0.35">
      <c r="A41"/>
      <c r="B41" s="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44" customFormat="1" x14ac:dyDescent="0.35">
      <c r="A42"/>
      <c r="B42" s="41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44" customFormat="1" x14ac:dyDescent="0.35">
      <c r="A43"/>
      <c r="B43" s="41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44" customFormat="1" x14ac:dyDescent="0.35">
      <c r="A44"/>
      <c r="B44" s="41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44" customFormat="1" x14ac:dyDescent="0.35">
      <c r="A45"/>
      <c r="B45" s="41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44" customFormat="1" x14ac:dyDescent="0.35">
      <c r="A46"/>
      <c r="B46" s="41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44" customFormat="1" x14ac:dyDescent="0.35">
      <c r="A47"/>
      <c r="B47" s="41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s="44" customFormat="1" x14ac:dyDescent="0.35">
      <c r="A48"/>
      <c r="B48" s="41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s="44" customFormat="1" x14ac:dyDescent="0.35">
      <c r="A49"/>
      <c r="B49" s="41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44" customFormat="1" x14ac:dyDescent="0.35">
      <c r="A50"/>
      <c r="B50" s="41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44" customFormat="1" x14ac:dyDescent="0.35">
      <c r="A51"/>
      <c r="B51" s="4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44" customFormat="1" x14ac:dyDescent="0.35">
      <c r="A52"/>
      <c r="B52" s="41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44" customFormat="1" x14ac:dyDescent="0.35">
      <c r="A53"/>
      <c r="B53" s="41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44" customFormat="1" x14ac:dyDescent="0.35">
      <c r="A54"/>
      <c r="B54" s="41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44" customFormat="1" x14ac:dyDescent="0.35">
      <c r="A55"/>
      <c r="B55" s="41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44" customFormat="1" x14ac:dyDescent="0.35">
      <c r="A56"/>
      <c r="B56" s="41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s="44" customFormat="1" x14ac:dyDescent="0.35">
      <c r="A57"/>
      <c r="B57" s="41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s="44" customFormat="1" x14ac:dyDescent="0.35">
      <c r="A58"/>
      <c r="B58" s="41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s="44" customFormat="1" x14ac:dyDescent="0.35">
      <c r="A59"/>
      <c r="B59" s="41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s="44" customFormat="1" x14ac:dyDescent="0.35">
      <c r="A60"/>
      <c r="B60" s="41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s="44" customFormat="1" x14ac:dyDescent="0.35">
      <c r="A61"/>
      <c r="B61" s="4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s="44" customFormat="1" x14ac:dyDescent="0.35">
      <c r="A62"/>
      <c r="B62" s="41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s="44" customFormat="1" x14ac:dyDescent="0.35">
      <c r="A63"/>
      <c r="B63" s="41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44" customFormat="1" x14ac:dyDescent="0.35">
      <c r="A64"/>
      <c r="B64" s="41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44" customFormat="1" x14ac:dyDescent="0.35">
      <c r="A65"/>
      <c r="B65" s="41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44" customFormat="1" x14ac:dyDescent="0.35">
      <c r="A66"/>
      <c r="B66" s="41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44" customFormat="1" x14ac:dyDescent="0.35">
      <c r="A67"/>
      <c r="B67" s="41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s="44" customFormat="1" x14ac:dyDescent="0.35">
      <c r="A68"/>
      <c r="B68" s="41"/>
      <c r="L68"/>
      <c r="M68"/>
      <c r="N68"/>
      <c r="O68"/>
      <c r="P68"/>
      <c r="Q68"/>
      <c r="R68"/>
      <c r="S68"/>
      <c r="T68"/>
      <c r="U68"/>
      <c r="V68"/>
      <c r="W68"/>
      <c r="X68"/>
    </row>
  </sheetData>
  <mergeCells count="6">
    <mergeCell ref="L4:M4"/>
    <mergeCell ref="B4:C4"/>
    <mergeCell ref="D4:E4"/>
    <mergeCell ref="F4:G4"/>
    <mergeCell ref="H4:I4"/>
    <mergeCell ref="J4:K4"/>
  </mergeCells>
  <hyperlinks>
    <hyperlink ref="A2" r:id="rId1" display="https://www.ssb.no/teknologi-og-innovasjon/forskning-og-innovasjon-i-naeringslivet/statistikk/naeringspolitiske-virkemidler" xr:uid="{FEBF443C-E54E-41F7-8654-F7B75633E7B9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48DA-0D56-4AE2-A3D0-E83FF9A426AF}">
  <dimension ref="A1:X66"/>
  <sheetViews>
    <sheetView zoomScaleNormal="100" workbookViewId="0">
      <selection activeCell="N29" sqref="N29"/>
    </sheetView>
  </sheetViews>
  <sheetFormatPr defaultColWidth="11.453125" defaultRowHeight="14.5" x14ac:dyDescent="0.35"/>
  <cols>
    <col min="1" max="1" width="9" customWidth="1"/>
    <col min="2" max="2" width="11.81640625" style="44" customWidth="1"/>
    <col min="3" max="3" width="7.36328125" style="44" customWidth="1"/>
    <col min="4" max="4" width="12.54296875" style="44" customWidth="1"/>
    <col min="5" max="5" width="8.7265625" style="44" customWidth="1"/>
    <col min="6" max="6" width="11.81640625" style="44" customWidth="1"/>
    <col min="7" max="7" width="7.54296875" style="44" customWidth="1"/>
    <col min="8" max="8" width="13.1796875" style="44" customWidth="1"/>
    <col min="9" max="9" width="8.453125" style="44" customWidth="1"/>
    <col min="10" max="10" width="11.81640625" style="44" customWidth="1"/>
    <col min="11" max="11" width="9.26953125" style="44" customWidth="1"/>
    <col min="12" max="12" width="13.08984375" customWidth="1"/>
    <col min="13" max="13" width="10" customWidth="1"/>
  </cols>
  <sheetData>
    <row r="1" spans="1:24" x14ac:dyDescent="0.35">
      <c r="A1" s="1" t="s">
        <v>279</v>
      </c>
    </row>
    <row r="2" spans="1:24" x14ac:dyDescent="0.35">
      <c r="A2" s="62" t="s">
        <v>277</v>
      </c>
    </row>
    <row r="4" spans="1:24" x14ac:dyDescent="0.35">
      <c r="A4" s="1"/>
      <c r="B4" s="136" t="s">
        <v>211</v>
      </c>
      <c r="C4" s="136"/>
      <c r="D4" s="137" t="s">
        <v>214</v>
      </c>
      <c r="E4" s="137"/>
      <c r="F4" s="136" t="s">
        <v>219</v>
      </c>
      <c r="G4" s="136"/>
      <c r="H4" s="136" t="s">
        <v>209</v>
      </c>
      <c r="I4" s="136"/>
      <c r="J4" s="136" t="s">
        <v>192</v>
      </c>
      <c r="K4" s="136"/>
      <c r="L4" s="136" t="s">
        <v>216</v>
      </c>
      <c r="M4" s="136"/>
    </row>
    <row r="5" spans="1:24" x14ac:dyDescent="0.35">
      <c r="A5" s="63" t="s">
        <v>249</v>
      </c>
      <c r="B5" s="64" t="s">
        <v>208</v>
      </c>
      <c r="C5" s="64" t="s">
        <v>240</v>
      </c>
      <c r="D5" s="64" t="s">
        <v>208</v>
      </c>
      <c r="E5" s="64" t="s">
        <v>240</v>
      </c>
      <c r="F5" s="64" t="s">
        <v>208</v>
      </c>
      <c r="G5" s="64" t="s">
        <v>240</v>
      </c>
      <c r="H5" s="64" t="s">
        <v>208</v>
      </c>
      <c r="I5" s="64" t="s">
        <v>240</v>
      </c>
      <c r="J5" s="64" t="s">
        <v>208</v>
      </c>
      <c r="K5" s="64" t="s">
        <v>240</v>
      </c>
      <c r="L5" s="64" t="s">
        <v>208</v>
      </c>
      <c r="M5" s="64" t="s">
        <v>240</v>
      </c>
    </row>
    <row r="6" spans="1:24" x14ac:dyDescent="0.35">
      <c r="A6" s="61" t="s">
        <v>250</v>
      </c>
      <c r="B6" s="55">
        <v>631</v>
      </c>
      <c r="C6" s="60">
        <v>0.44751773049645388</v>
      </c>
      <c r="D6" s="55">
        <v>74</v>
      </c>
      <c r="E6" s="60">
        <v>8.3239595050618675E-2</v>
      </c>
      <c r="F6" s="55">
        <v>389</v>
      </c>
      <c r="G6" s="60">
        <v>0.10960834037757115</v>
      </c>
      <c r="H6" s="55">
        <v>763</v>
      </c>
      <c r="I6" s="60">
        <v>0.24934640522875817</v>
      </c>
      <c r="J6" s="55">
        <v>12</v>
      </c>
      <c r="K6" s="60">
        <v>2.9411764705882353E-2</v>
      </c>
      <c r="L6" s="40">
        <v>21</v>
      </c>
      <c r="M6" s="60">
        <v>0.11475409836065574</v>
      </c>
    </row>
    <row r="7" spans="1:24" x14ac:dyDescent="0.35">
      <c r="A7" s="61" t="s">
        <v>251</v>
      </c>
      <c r="B7" s="55">
        <v>240</v>
      </c>
      <c r="C7" s="60">
        <v>0.1702127659574468</v>
      </c>
      <c r="D7" s="55">
        <v>153</v>
      </c>
      <c r="E7" s="60">
        <v>0.17210348706411699</v>
      </c>
      <c r="F7" s="55">
        <v>716</v>
      </c>
      <c r="G7" s="60">
        <v>0.20174697097774022</v>
      </c>
      <c r="H7" s="55">
        <v>645</v>
      </c>
      <c r="I7" s="60">
        <v>0.2107843137254902</v>
      </c>
      <c r="J7" s="55">
        <v>57</v>
      </c>
      <c r="K7" s="60">
        <v>0.13970588235294118</v>
      </c>
      <c r="L7" s="40">
        <v>39</v>
      </c>
      <c r="M7" s="60">
        <v>0.21311475409836064</v>
      </c>
    </row>
    <row r="8" spans="1:24" x14ac:dyDescent="0.35">
      <c r="A8" s="61" t="s">
        <v>252</v>
      </c>
      <c r="B8" s="55">
        <v>145</v>
      </c>
      <c r="C8" s="60">
        <v>0.10283687943262411</v>
      </c>
      <c r="D8" s="55">
        <v>191</v>
      </c>
      <c r="E8" s="60">
        <v>0.21484814398200225</v>
      </c>
      <c r="F8" s="55">
        <v>729</v>
      </c>
      <c r="G8" s="60">
        <v>0.20540997464074387</v>
      </c>
      <c r="H8" s="55">
        <v>528</v>
      </c>
      <c r="I8" s="60">
        <v>0.17254901960784313</v>
      </c>
      <c r="J8" s="55">
        <v>90</v>
      </c>
      <c r="K8" s="60">
        <v>0.22058823529411764</v>
      </c>
      <c r="L8" s="40">
        <v>42</v>
      </c>
      <c r="M8" s="60">
        <v>0.22950819672131148</v>
      </c>
    </row>
    <row r="9" spans="1:24" x14ac:dyDescent="0.35">
      <c r="A9" s="61" t="s">
        <v>253</v>
      </c>
      <c r="B9" s="55">
        <v>125</v>
      </c>
      <c r="C9" s="60">
        <v>8.8652482269503549E-2</v>
      </c>
      <c r="D9" s="55">
        <v>119</v>
      </c>
      <c r="E9" s="60">
        <v>0.13385826771653545</v>
      </c>
      <c r="F9" s="55">
        <v>477</v>
      </c>
      <c r="G9" s="60">
        <v>0.13440405748098055</v>
      </c>
      <c r="H9" s="55">
        <v>316</v>
      </c>
      <c r="I9" s="60">
        <v>0.10326797385620914</v>
      </c>
      <c r="J9" s="55">
        <v>66</v>
      </c>
      <c r="K9" s="60">
        <v>0.16176470588235295</v>
      </c>
      <c r="L9" s="40">
        <v>14</v>
      </c>
      <c r="M9" s="60">
        <v>7.650273224043716E-2</v>
      </c>
    </row>
    <row r="10" spans="1:24" x14ac:dyDescent="0.35">
      <c r="A10" s="61" t="s">
        <v>254</v>
      </c>
      <c r="B10" s="55">
        <v>269</v>
      </c>
      <c r="C10" s="60">
        <v>0.19078014184397163</v>
      </c>
      <c r="D10" s="55">
        <v>352</v>
      </c>
      <c r="E10" s="60">
        <v>0.39595050618672667</v>
      </c>
      <c r="F10" s="55">
        <v>1238</v>
      </c>
      <c r="G10" s="60">
        <v>0.34883065652296419</v>
      </c>
      <c r="H10" s="55">
        <v>808</v>
      </c>
      <c r="I10" s="60">
        <v>0.26405228758169935</v>
      </c>
      <c r="J10" s="55">
        <v>183</v>
      </c>
      <c r="K10" s="60">
        <v>0.4485294117647059</v>
      </c>
      <c r="L10" s="40">
        <v>67</v>
      </c>
      <c r="M10" s="60">
        <v>0.36612021857923499</v>
      </c>
    </row>
    <row r="11" spans="1:24" s="44" customFormat="1" x14ac:dyDescent="0.35">
      <c r="A11"/>
      <c r="B11" s="4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44" customFormat="1" x14ac:dyDescent="0.35">
      <c r="A12"/>
      <c r="B12" s="41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44" customFormat="1" x14ac:dyDescent="0.35">
      <c r="A13"/>
      <c r="B13" s="41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44" customFormat="1" x14ac:dyDescent="0.35">
      <c r="A14"/>
      <c r="B14" s="41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44" customFormat="1" x14ac:dyDescent="0.35">
      <c r="A15"/>
      <c r="B15" s="41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44" customFormat="1" x14ac:dyDescent="0.35">
      <c r="A16"/>
      <c r="B16" s="41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44" customFormat="1" x14ac:dyDescent="0.35">
      <c r="A17"/>
      <c r="B17" s="41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44" customFormat="1" x14ac:dyDescent="0.35">
      <c r="A18"/>
      <c r="B18" s="41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44" customFormat="1" x14ac:dyDescent="0.35">
      <c r="A19"/>
      <c r="B19" s="41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44" customFormat="1" x14ac:dyDescent="0.35">
      <c r="A20"/>
      <c r="B20" s="41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44" customFormat="1" x14ac:dyDescent="0.35">
      <c r="A21"/>
      <c r="B21" s="4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44" customFormat="1" x14ac:dyDescent="0.35">
      <c r="A22"/>
      <c r="B22" s="41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44" customFormat="1" x14ac:dyDescent="0.35">
      <c r="A23"/>
      <c r="B23" s="41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44" customFormat="1" x14ac:dyDescent="0.35">
      <c r="A24"/>
      <c r="B24" s="41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44" customFormat="1" x14ac:dyDescent="0.35">
      <c r="A25"/>
      <c r="B25" s="41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44" customFormat="1" x14ac:dyDescent="0.35">
      <c r="A26"/>
      <c r="B26" s="41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44" customFormat="1" x14ac:dyDescent="0.35">
      <c r="A27"/>
      <c r="B27" s="41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44" customFormat="1" x14ac:dyDescent="0.35">
      <c r="A28"/>
      <c r="B28" s="41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44" customFormat="1" x14ac:dyDescent="0.35">
      <c r="A29"/>
      <c r="B29" s="41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44" customFormat="1" x14ac:dyDescent="0.35">
      <c r="A30"/>
      <c r="B30" s="41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44" customFormat="1" x14ac:dyDescent="0.35">
      <c r="A31"/>
      <c r="B31" s="4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44" customFormat="1" x14ac:dyDescent="0.35">
      <c r="A32"/>
      <c r="B32" s="41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44" customFormat="1" x14ac:dyDescent="0.35">
      <c r="A33"/>
      <c r="B33" s="41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44" customFormat="1" x14ac:dyDescent="0.35">
      <c r="A34"/>
      <c r="B34" s="41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44" customFormat="1" x14ac:dyDescent="0.35">
      <c r="A35"/>
      <c r="B35" s="41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44" customFormat="1" x14ac:dyDescent="0.35">
      <c r="A36"/>
      <c r="B36" s="41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44" customFormat="1" x14ac:dyDescent="0.35">
      <c r="A37"/>
      <c r="B37" s="41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44" customFormat="1" x14ac:dyDescent="0.35">
      <c r="A38"/>
      <c r="B38" s="41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44" customFormat="1" x14ac:dyDescent="0.35">
      <c r="A39"/>
      <c r="B39" s="41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44" customFormat="1" x14ac:dyDescent="0.35">
      <c r="A40"/>
      <c r="B40" s="41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44" customFormat="1" x14ac:dyDescent="0.35">
      <c r="A41"/>
      <c r="B41" s="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44" customFormat="1" x14ac:dyDescent="0.35">
      <c r="A42"/>
      <c r="B42" s="41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44" customFormat="1" x14ac:dyDescent="0.35">
      <c r="A43"/>
      <c r="B43" s="41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44" customFormat="1" x14ac:dyDescent="0.35">
      <c r="A44"/>
      <c r="B44" s="41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44" customFormat="1" x14ac:dyDescent="0.35">
      <c r="A45"/>
      <c r="B45" s="41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44" customFormat="1" x14ac:dyDescent="0.35">
      <c r="A46"/>
      <c r="B46" s="41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44" customFormat="1" x14ac:dyDescent="0.35">
      <c r="A47"/>
      <c r="B47" s="41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s="44" customFormat="1" x14ac:dyDescent="0.35">
      <c r="A48"/>
      <c r="B48" s="41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s="44" customFormat="1" x14ac:dyDescent="0.35">
      <c r="A49"/>
      <c r="B49" s="41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s="44" customFormat="1" x14ac:dyDescent="0.35">
      <c r="A50"/>
      <c r="B50" s="41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44" customFormat="1" x14ac:dyDescent="0.35">
      <c r="A51"/>
      <c r="B51" s="4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44" customFormat="1" x14ac:dyDescent="0.35">
      <c r="A52"/>
      <c r="B52" s="41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44" customFormat="1" x14ac:dyDescent="0.35">
      <c r="A53"/>
      <c r="B53" s="41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44" customFormat="1" x14ac:dyDescent="0.35">
      <c r="A54"/>
      <c r="B54" s="41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44" customFormat="1" x14ac:dyDescent="0.35">
      <c r="A55"/>
      <c r="B55" s="41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44" customFormat="1" x14ac:dyDescent="0.35">
      <c r="A56"/>
      <c r="B56" s="41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s="44" customFormat="1" x14ac:dyDescent="0.35">
      <c r="A57"/>
      <c r="B57" s="41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s="44" customFormat="1" x14ac:dyDescent="0.35">
      <c r="A58"/>
      <c r="B58" s="41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s="44" customFormat="1" x14ac:dyDescent="0.35">
      <c r="A59"/>
      <c r="B59" s="41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s="44" customFormat="1" x14ac:dyDescent="0.35">
      <c r="A60"/>
      <c r="B60" s="41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s="44" customFormat="1" x14ac:dyDescent="0.35">
      <c r="A61"/>
      <c r="B61" s="4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s="44" customFormat="1" x14ac:dyDescent="0.35">
      <c r="A62"/>
      <c r="B62" s="41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s="44" customFormat="1" x14ac:dyDescent="0.35">
      <c r="A63"/>
      <c r="B63" s="41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44" customFormat="1" x14ac:dyDescent="0.35">
      <c r="A64"/>
      <c r="B64" s="41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44" customFormat="1" x14ac:dyDescent="0.35">
      <c r="A65"/>
      <c r="B65" s="41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44" customFormat="1" x14ac:dyDescent="0.35">
      <c r="A66"/>
      <c r="B66" s="41"/>
      <c r="L66"/>
      <c r="M66"/>
      <c r="N66"/>
      <c r="O66"/>
      <c r="P66"/>
      <c r="Q66"/>
      <c r="R66"/>
      <c r="S66"/>
      <c r="T66"/>
      <c r="U66"/>
      <c r="V66"/>
      <c r="W66"/>
      <c r="X66"/>
    </row>
  </sheetData>
  <mergeCells count="6">
    <mergeCell ref="L4:M4"/>
    <mergeCell ref="B4:C4"/>
    <mergeCell ref="D4:E4"/>
    <mergeCell ref="F4:G4"/>
    <mergeCell ref="H4:I4"/>
    <mergeCell ref="J4:K4"/>
  </mergeCells>
  <hyperlinks>
    <hyperlink ref="A2" r:id="rId1" display="https://www.ssb.no/teknologi-og-innovasjon/forskning-og-innovasjon-i-naeringslivet/statistikk/naeringspolitiske-virkemidler" xr:uid="{1844257F-A75D-4CE6-8FD1-AEFA88B73D26}"/>
  </hyperlinks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F630-A387-4B4E-BC6A-5EC9718404D0}">
  <dimension ref="A1:W79"/>
  <sheetViews>
    <sheetView zoomScaleNormal="100" workbookViewId="0">
      <selection activeCell="A4" sqref="A4:M5"/>
    </sheetView>
  </sheetViews>
  <sheetFormatPr defaultColWidth="11.453125" defaultRowHeight="14.5" x14ac:dyDescent="0.35"/>
  <cols>
    <col min="1" max="1" width="17.6328125" customWidth="1"/>
    <col min="2" max="2" width="11.81640625" style="44" customWidth="1"/>
    <col min="3" max="3" width="6.7265625" style="44" customWidth="1"/>
    <col min="4" max="4" width="11.81640625" style="44" customWidth="1"/>
    <col min="5" max="5" width="7.08984375" style="44" customWidth="1"/>
    <col min="6" max="6" width="11.81640625" style="44" customWidth="1"/>
    <col min="7" max="7" width="7.81640625" style="44" customWidth="1"/>
    <col min="8" max="8" width="11.453125" style="44" customWidth="1"/>
    <col min="9" max="9" width="6" style="44" customWidth="1"/>
    <col min="10" max="10" width="11.81640625" style="44" customWidth="1"/>
    <col min="11" max="11" width="7" style="44" customWidth="1"/>
    <col min="12" max="12" width="13.36328125" customWidth="1"/>
    <col min="13" max="13" width="7.1796875" customWidth="1"/>
  </cols>
  <sheetData>
    <row r="1" spans="1:13" x14ac:dyDescent="0.35">
      <c r="A1" s="1" t="s">
        <v>280</v>
      </c>
    </row>
    <row r="2" spans="1:13" x14ac:dyDescent="0.35">
      <c r="A2" s="62" t="s">
        <v>277</v>
      </c>
    </row>
    <row r="4" spans="1:13" x14ac:dyDescent="0.35">
      <c r="A4" s="1"/>
      <c r="B4" s="136" t="s">
        <v>211</v>
      </c>
      <c r="C4" s="136"/>
      <c r="D4" s="137" t="s">
        <v>214</v>
      </c>
      <c r="E4" s="137"/>
      <c r="F4" s="136" t="s">
        <v>219</v>
      </c>
      <c r="G4" s="136"/>
      <c r="H4" s="136" t="s">
        <v>209</v>
      </c>
      <c r="I4" s="136"/>
      <c r="J4" s="136" t="s">
        <v>192</v>
      </c>
      <c r="K4" s="136"/>
      <c r="L4" s="136" t="s">
        <v>216</v>
      </c>
      <c r="M4" s="136"/>
    </row>
    <row r="5" spans="1:13" x14ac:dyDescent="0.35">
      <c r="A5" s="63" t="s">
        <v>105</v>
      </c>
      <c r="B5" s="43" t="s">
        <v>208</v>
      </c>
      <c r="C5" s="43" t="s">
        <v>240</v>
      </c>
      <c r="D5" s="43" t="s">
        <v>208</v>
      </c>
      <c r="E5" s="43" t="s">
        <v>240</v>
      </c>
      <c r="F5" s="43" t="s">
        <v>208</v>
      </c>
      <c r="G5" s="43" t="s">
        <v>240</v>
      </c>
      <c r="H5" s="43" t="s">
        <v>208</v>
      </c>
      <c r="I5" s="43" t="s">
        <v>240</v>
      </c>
      <c r="J5" s="43" t="s">
        <v>208</v>
      </c>
      <c r="K5" s="43" t="s">
        <v>240</v>
      </c>
      <c r="L5" s="43" t="s">
        <v>208</v>
      </c>
      <c r="M5" s="43" t="s">
        <v>240</v>
      </c>
    </row>
    <row r="6" spans="1:13" x14ac:dyDescent="0.35">
      <c r="A6" t="s">
        <v>114</v>
      </c>
      <c r="B6" s="55">
        <v>201</v>
      </c>
      <c r="C6" s="60">
        <v>0.14255319148936171</v>
      </c>
      <c r="D6" s="55">
        <v>248</v>
      </c>
      <c r="E6" s="60">
        <v>0.27896512935883017</v>
      </c>
      <c r="F6" s="55">
        <v>1034</v>
      </c>
      <c r="G6" s="60">
        <v>0.29134967596506056</v>
      </c>
      <c r="H6" s="55">
        <v>188</v>
      </c>
      <c r="I6" s="60">
        <v>6.1437908496732023E-2</v>
      </c>
      <c r="J6" s="55">
        <v>106</v>
      </c>
      <c r="K6" s="60">
        <v>0.25980392156862747</v>
      </c>
      <c r="L6" s="40">
        <v>9</v>
      </c>
      <c r="M6" s="60">
        <v>4.9180327868852458E-2</v>
      </c>
    </row>
    <row r="7" spans="1:13" x14ac:dyDescent="0.35">
      <c r="A7" t="s">
        <v>122</v>
      </c>
      <c r="B7" s="55">
        <v>28</v>
      </c>
      <c r="C7" s="60">
        <v>1.9858156028368795E-2</v>
      </c>
      <c r="D7" s="55">
        <v>26</v>
      </c>
      <c r="E7" s="60">
        <v>2.9246344206974129E-2</v>
      </c>
      <c r="F7" s="55">
        <v>106</v>
      </c>
      <c r="G7" s="60">
        <v>2.9867568329106791E-2</v>
      </c>
      <c r="H7" s="55">
        <v>44</v>
      </c>
      <c r="I7" s="60">
        <v>1.4379084967320261E-2</v>
      </c>
      <c r="J7" s="55">
        <v>12</v>
      </c>
      <c r="K7" s="60">
        <v>2.9411764705882353E-2</v>
      </c>
      <c r="L7" s="40">
        <v>8</v>
      </c>
      <c r="M7" s="60">
        <v>4.3715846994535519E-2</v>
      </c>
    </row>
    <row r="8" spans="1:13" x14ac:dyDescent="0.35">
      <c r="A8" t="s">
        <v>108</v>
      </c>
      <c r="B8" s="55">
        <v>93</v>
      </c>
      <c r="C8" s="60">
        <v>6.5957446808510636E-2</v>
      </c>
      <c r="D8" s="55">
        <v>90</v>
      </c>
      <c r="E8" s="60">
        <v>0.10123734533183353</v>
      </c>
      <c r="F8" s="55">
        <v>363</v>
      </c>
      <c r="G8" s="60">
        <v>0.10228233305156383</v>
      </c>
      <c r="H8" s="55">
        <v>71</v>
      </c>
      <c r="I8" s="60">
        <v>2.3202614379084968E-2</v>
      </c>
      <c r="J8" s="55">
        <v>34</v>
      </c>
      <c r="K8" s="60">
        <v>8.3333333333333329E-2</v>
      </c>
      <c r="L8" s="40">
        <v>8</v>
      </c>
      <c r="M8" s="60">
        <v>4.3715846994535519E-2</v>
      </c>
    </row>
    <row r="9" spans="1:13" x14ac:dyDescent="0.35">
      <c r="A9" t="s">
        <v>109</v>
      </c>
      <c r="B9" s="55">
        <v>44</v>
      </c>
      <c r="C9" s="60">
        <v>3.1205673758865248E-2</v>
      </c>
      <c r="D9" s="55">
        <v>30</v>
      </c>
      <c r="E9" s="60">
        <v>3.3745781777277842E-2</v>
      </c>
      <c r="F9" s="55">
        <v>104</v>
      </c>
      <c r="G9" s="60">
        <v>2.9304029304029304E-2</v>
      </c>
      <c r="H9" s="55">
        <v>133</v>
      </c>
      <c r="I9" s="60">
        <v>4.3464052287581698E-2</v>
      </c>
      <c r="J9" s="55">
        <v>16</v>
      </c>
      <c r="K9" s="60">
        <v>3.9215686274509803E-2</v>
      </c>
      <c r="L9" s="40">
        <v>7</v>
      </c>
      <c r="M9" s="60">
        <v>3.825136612021858E-2</v>
      </c>
    </row>
    <row r="10" spans="1:13" x14ac:dyDescent="0.35">
      <c r="A10" t="s">
        <v>111</v>
      </c>
      <c r="B10" s="55">
        <v>120</v>
      </c>
      <c r="C10" s="60">
        <v>8.5106382978723402E-2</v>
      </c>
      <c r="D10" s="55">
        <v>37</v>
      </c>
      <c r="E10" s="60">
        <v>4.1619797525309338E-2</v>
      </c>
      <c r="F10" s="55">
        <v>118</v>
      </c>
      <c r="G10" s="60">
        <v>3.324880247957171E-2</v>
      </c>
      <c r="H10" s="55">
        <v>319</v>
      </c>
      <c r="I10" s="60">
        <v>0.1042483660130719</v>
      </c>
      <c r="J10" s="55">
        <v>18</v>
      </c>
      <c r="K10" s="60">
        <v>4.4117647058823532E-2</v>
      </c>
      <c r="L10" s="40">
        <v>16</v>
      </c>
      <c r="M10" s="60">
        <v>8.7431693989071038E-2</v>
      </c>
    </row>
    <row r="11" spans="1:13" x14ac:dyDescent="0.35">
      <c r="A11" t="s">
        <v>120</v>
      </c>
      <c r="B11" s="55">
        <v>55</v>
      </c>
      <c r="C11" s="60">
        <v>3.9007092198581561E-2</v>
      </c>
      <c r="D11" s="55">
        <v>27</v>
      </c>
      <c r="E11" s="60">
        <v>3.0371203599550055E-2</v>
      </c>
      <c r="F11" s="55">
        <v>141</v>
      </c>
      <c r="G11" s="60">
        <v>3.9729501267962805E-2</v>
      </c>
      <c r="H11" s="55">
        <v>55</v>
      </c>
      <c r="I11" s="60">
        <v>1.7973856209150325E-2</v>
      </c>
      <c r="J11" s="55">
        <v>13</v>
      </c>
      <c r="K11" s="60">
        <v>3.1862745098039214E-2</v>
      </c>
      <c r="L11" s="40">
        <v>11</v>
      </c>
      <c r="M11" s="60">
        <v>6.0109289617486336E-2</v>
      </c>
    </row>
    <row r="12" spans="1:13" x14ac:dyDescent="0.35">
      <c r="A12" t="s">
        <v>117</v>
      </c>
      <c r="B12" s="55">
        <v>39</v>
      </c>
      <c r="C12" s="60">
        <v>2.7659574468085105E-2</v>
      </c>
      <c r="D12" s="55">
        <v>22</v>
      </c>
      <c r="E12" s="60">
        <v>2.4746906636670417E-2</v>
      </c>
      <c r="F12" s="55">
        <v>72</v>
      </c>
      <c r="G12" s="60">
        <v>2.0287404902789519E-2</v>
      </c>
      <c r="H12" s="55">
        <v>86</v>
      </c>
      <c r="I12" s="60">
        <v>2.8104575163398694E-2</v>
      </c>
      <c r="J12" s="55">
        <v>10</v>
      </c>
      <c r="K12" s="60">
        <v>2.4509803921568627E-2</v>
      </c>
      <c r="L12" s="40">
        <v>6</v>
      </c>
      <c r="M12" s="60">
        <v>3.2786885245901641E-2</v>
      </c>
    </row>
    <row r="13" spans="1:13" x14ac:dyDescent="0.35">
      <c r="A13" t="s">
        <v>107</v>
      </c>
      <c r="B13" s="55">
        <v>106</v>
      </c>
      <c r="C13" s="60">
        <v>7.5177304964539005E-2</v>
      </c>
      <c r="D13" s="55">
        <v>37</v>
      </c>
      <c r="E13" s="60">
        <v>4.1619797525309338E-2</v>
      </c>
      <c r="F13" s="55">
        <v>177</v>
      </c>
      <c r="G13" s="60">
        <v>4.9873203719357564E-2</v>
      </c>
      <c r="H13" s="55">
        <v>158</v>
      </c>
      <c r="I13" s="60">
        <v>5.1633986928104572E-2</v>
      </c>
      <c r="J13" s="55">
        <v>21</v>
      </c>
      <c r="K13" s="60">
        <v>5.1470588235294115E-2</v>
      </c>
      <c r="L13" s="40">
        <v>9</v>
      </c>
      <c r="M13" s="60">
        <v>4.9180327868852458E-2</v>
      </c>
    </row>
    <row r="14" spans="1:13" x14ac:dyDescent="0.35">
      <c r="A14" t="s">
        <v>115</v>
      </c>
      <c r="B14" s="55">
        <v>129</v>
      </c>
      <c r="C14" s="60">
        <v>9.1489361702127653E-2</v>
      </c>
      <c r="D14" s="55">
        <v>89</v>
      </c>
      <c r="E14" s="60">
        <v>0.10011248593925759</v>
      </c>
      <c r="F14" s="55">
        <v>440</v>
      </c>
      <c r="G14" s="60">
        <v>0.12397858551704706</v>
      </c>
      <c r="H14" s="55">
        <v>281</v>
      </c>
      <c r="I14" s="60">
        <v>9.1830065359477131E-2</v>
      </c>
      <c r="J14" s="55">
        <v>51</v>
      </c>
      <c r="K14" s="60">
        <v>0.125</v>
      </c>
      <c r="L14" s="40">
        <v>6</v>
      </c>
      <c r="M14" s="60">
        <v>3.2786885245901641E-2</v>
      </c>
    </row>
    <row r="15" spans="1:13" x14ac:dyDescent="0.35">
      <c r="A15" t="s">
        <v>255</v>
      </c>
      <c r="B15" s="55">
        <v>147</v>
      </c>
      <c r="C15" s="60">
        <v>0.10425531914893617</v>
      </c>
      <c r="D15" s="55">
        <v>78</v>
      </c>
      <c r="E15" s="60">
        <v>8.7739032620922391E-2</v>
      </c>
      <c r="F15" s="55">
        <v>368</v>
      </c>
      <c r="G15" s="60">
        <v>0.10369118061425754</v>
      </c>
      <c r="H15" s="55">
        <v>409</v>
      </c>
      <c r="I15" s="60">
        <v>0.13366013071895425</v>
      </c>
      <c r="J15" s="55">
        <v>53</v>
      </c>
      <c r="K15" s="60">
        <v>0.12990196078431374</v>
      </c>
      <c r="L15" s="40">
        <v>10</v>
      </c>
      <c r="M15" s="60">
        <v>5.4644808743169397E-2</v>
      </c>
    </row>
    <row r="16" spans="1:13" x14ac:dyDescent="0.35">
      <c r="A16" t="s">
        <v>112</v>
      </c>
      <c r="B16" s="55">
        <v>79</v>
      </c>
      <c r="C16" s="60">
        <v>5.6028368794326239E-2</v>
      </c>
      <c r="D16" s="55">
        <v>44</v>
      </c>
      <c r="E16" s="60">
        <v>4.9493813273340834E-2</v>
      </c>
      <c r="F16" s="55">
        <v>172</v>
      </c>
      <c r="G16" s="60">
        <v>4.8464356156663849E-2</v>
      </c>
      <c r="H16" s="55">
        <v>219</v>
      </c>
      <c r="I16" s="60">
        <v>7.1568627450980388E-2</v>
      </c>
      <c r="J16" s="55">
        <v>11</v>
      </c>
      <c r="K16" s="60">
        <v>2.6960784313725492E-2</v>
      </c>
      <c r="L16" s="40">
        <v>35</v>
      </c>
      <c r="M16" s="60">
        <v>0.19125683060109289</v>
      </c>
    </row>
    <row r="17" spans="1:23" x14ac:dyDescent="0.35">
      <c r="A17" t="s">
        <v>256</v>
      </c>
      <c r="B17" s="55">
        <v>164</v>
      </c>
      <c r="C17" s="60">
        <v>0.11631205673758865</v>
      </c>
      <c r="D17" s="55">
        <v>103</v>
      </c>
      <c r="E17" s="60">
        <v>0.11586051743532058</v>
      </c>
      <c r="F17" s="55">
        <v>296</v>
      </c>
      <c r="G17" s="60">
        <v>8.3403775711468023E-2</v>
      </c>
      <c r="H17" s="55">
        <v>444</v>
      </c>
      <c r="I17" s="60">
        <v>0.14509803921568629</v>
      </c>
      <c r="J17" s="55">
        <v>27</v>
      </c>
      <c r="K17" s="60">
        <v>6.6176470588235295E-2</v>
      </c>
      <c r="L17" s="40">
        <v>34</v>
      </c>
      <c r="M17" s="60">
        <v>0.18579234972677597</v>
      </c>
    </row>
    <row r="18" spans="1:23" x14ac:dyDescent="0.35">
      <c r="A18" t="s">
        <v>257</v>
      </c>
      <c r="B18" s="55">
        <v>74</v>
      </c>
      <c r="C18" s="60">
        <v>5.2482269503546099E-2</v>
      </c>
      <c r="D18" s="55">
        <v>30</v>
      </c>
      <c r="E18" s="60">
        <v>3.3745781777277842E-2</v>
      </c>
      <c r="F18" s="55">
        <v>91</v>
      </c>
      <c r="G18" s="60">
        <v>2.564102564102564E-2</v>
      </c>
      <c r="H18" s="55">
        <v>226</v>
      </c>
      <c r="I18" s="60">
        <v>7.3856209150326799E-2</v>
      </c>
      <c r="J18" s="55">
        <v>22</v>
      </c>
      <c r="K18" s="60">
        <v>5.3921568627450983E-2</v>
      </c>
      <c r="L18" s="40">
        <v>12</v>
      </c>
      <c r="M18" s="60">
        <v>6.5573770491803282E-2</v>
      </c>
    </row>
    <row r="19" spans="1:23" x14ac:dyDescent="0.35">
      <c r="A19" t="s">
        <v>258</v>
      </c>
      <c r="B19" s="55">
        <v>71</v>
      </c>
      <c r="C19" s="60">
        <v>5.0354609929078017E-2</v>
      </c>
      <c r="D19" s="55">
        <v>19</v>
      </c>
      <c r="E19" s="60">
        <v>2.1372328458942633E-2</v>
      </c>
      <c r="F19" s="55">
        <v>47</v>
      </c>
      <c r="G19" s="60">
        <v>1.3243167089320936E-2</v>
      </c>
      <c r="H19" s="55">
        <v>106</v>
      </c>
      <c r="I19" s="60">
        <v>3.4640522875816995E-2</v>
      </c>
      <c r="J19" s="55">
        <v>7</v>
      </c>
      <c r="K19" s="60">
        <v>1.7156862745098041E-2</v>
      </c>
      <c r="L19" s="40">
        <v>7</v>
      </c>
      <c r="M19" s="60">
        <v>3.825136612021858E-2</v>
      </c>
    </row>
    <row r="20" spans="1:23" x14ac:dyDescent="0.35">
      <c r="A20" t="s">
        <v>259</v>
      </c>
      <c r="B20" s="55">
        <v>60</v>
      </c>
      <c r="C20" s="60">
        <v>4.2553191489361701E-2</v>
      </c>
      <c r="D20" s="55">
        <v>7</v>
      </c>
      <c r="E20" s="60">
        <v>7.874015748031496E-3</v>
      </c>
      <c r="F20" s="55">
        <v>16</v>
      </c>
      <c r="G20" s="60">
        <v>4.5083122006198927E-3</v>
      </c>
      <c r="H20" s="55">
        <v>310</v>
      </c>
      <c r="I20" s="60">
        <v>0.10130718954248366</v>
      </c>
      <c r="J20" s="55">
        <v>4</v>
      </c>
      <c r="K20" s="60">
        <v>9.8039215686274508E-3</v>
      </c>
      <c r="L20" s="40">
        <v>5</v>
      </c>
      <c r="M20" s="60">
        <v>2.7322404371584699E-2</v>
      </c>
    </row>
    <row r="21" spans="1:23" x14ac:dyDescent="0.35">
      <c r="A21" t="s">
        <v>242</v>
      </c>
      <c r="B21" s="55">
        <v>0</v>
      </c>
      <c r="C21" s="60">
        <v>0</v>
      </c>
      <c r="D21" s="55">
        <v>2</v>
      </c>
      <c r="E21" s="60">
        <v>2.2497187851518562E-3</v>
      </c>
      <c r="F21" s="55">
        <v>4</v>
      </c>
      <c r="G21" s="60">
        <v>1.1270780501549732E-3</v>
      </c>
      <c r="H21" s="55">
        <v>11</v>
      </c>
      <c r="I21" s="60">
        <v>3.5947712418300652E-3</v>
      </c>
      <c r="J21" s="55">
        <v>3</v>
      </c>
      <c r="K21" s="60">
        <v>7.3529411764705881E-3</v>
      </c>
      <c r="L21" s="40">
        <v>0</v>
      </c>
      <c r="M21" s="60">
        <v>0</v>
      </c>
    </row>
    <row r="22" spans="1:23" x14ac:dyDescent="0.35">
      <c r="A22" s="57"/>
      <c r="B22" s="40"/>
      <c r="C22" s="55"/>
      <c r="D22" s="55"/>
      <c r="E22" s="57"/>
      <c r="F22" s="40"/>
      <c r="G22" s="55"/>
      <c r="H22" s="55"/>
      <c r="I22" s="57"/>
      <c r="J22" s="40"/>
    </row>
    <row r="23" spans="1:23" x14ac:dyDescent="0.35">
      <c r="A23" s="57"/>
      <c r="B23" s="40"/>
      <c r="C23" s="55"/>
      <c r="D23" s="55"/>
      <c r="E23" s="57"/>
      <c r="F23" s="40"/>
      <c r="G23" s="55"/>
      <c r="H23" s="55"/>
      <c r="I23" s="57"/>
      <c r="J23" s="40"/>
    </row>
    <row r="24" spans="1:23" x14ac:dyDescent="0.35">
      <c r="A24" s="57"/>
      <c r="B24" s="40"/>
      <c r="C24" s="55"/>
      <c r="D24" s="55"/>
      <c r="E24" s="57"/>
      <c r="F24" s="40"/>
      <c r="G24" s="55"/>
      <c r="H24" s="55"/>
      <c r="I24" s="57"/>
      <c r="J24" s="40"/>
    </row>
    <row r="25" spans="1:23" x14ac:dyDescent="0.35">
      <c r="A25" s="57"/>
      <c r="B25" s="40"/>
      <c r="C25" s="55"/>
      <c r="D25" s="55"/>
      <c r="E25" s="57"/>
      <c r="F25" s="40"/>
      <c r="G25" s="55"/>
      <c r="H25" s="55"/>
      <c r="I25" s="57"/>
      <c r="J25" s="40"/>
    </row>
    <row r="26" spans="1:23" x14ac:dyDescent="0.35">
      <c r="A26" s="57"/>
      <c r="B26" s="40"/>
      <c r="C26" s="55"/>
      <c r="D26" s="55"/>
      <c r="E26" s="57"/>
      <c r="F26" s="40"/>
      <c r="G26" s="55"/>
      <c r="H26" s="55"/>
      <c r="I26" s="57"/>
      <c r="J26" s="40"/>
    </row>
    <row r="27" spans="1:23" s="44" customFormat="1" x14ac:dyDescent="0.35">
      <c r="A27"/>
      <c r="B27" s="41"/>
      <c r="L27"/>
      <c r="M27"/>
      <c r="N27"/>
      <c r="O27"/>
      <c r="P27"/>
      <c r="Q27"/>
      <c r="R27"/>
      <c r="S27"/>
      <c r="T27"/>
      <c r="U27"/>
      <c r="V27"/>
      <c r="W27"/>
    </row>
    <row r="28" spans="1:23" s="44" customFormat="1" x14ac:dyDescent="0.35">
      <c r="A28"/>
      <c r="B28" s="41"/>
      <c r="L28"/>
      <c r="M28"/>
      <c r="N28"/>
      <c r="O28"/>
      <c r="P28"/>
      <c r="Q28"/>
      <c r="R28"/>
      <c r="S28"/>
      <c r="T28"/>
      <c r="U28"/>
      <c r="V28"/>
      <c r="W28"/>
    </row>
    <row r="29" spans="1:23" s="44" customFormat="1" x14ac:dyDescent="0.35">
      <c r="A29"/>
      <c r="B29" s="41"/>
      <c r="L29"/>
      <c r="M29"/>
      <c r="N29"/>
      <c r="O29"/>
      <c r="P29"/>
      <c r="Q29"/>
      <c r="R29"/>
      <c r="S29"/>
      <c r="T29"/>
      <c r="U29"/>
      <c r="V29"/>
      <c r="W29"/>
    </row>
    <row r="30" spans="1:23" s="44" customFormat="1" x14ac:dyDescent="0.35">
      <c r="A30"/>
      <c r="B30" s="41"/>
      <c r="L30"/>
      <c r="M30"/>
      <c r="N30"/>
      <c r="O30"/>
      <c r="P30"/>
      <c r="Q30"/>
      <c r="R30"/>
      <c r="S30"/>
      <c r="T30"/>
      <c r="U30"/>
      <c r="V30"/>
      <c r="W30"/>
    </row>
    <row r="31" spans="1:23" s="44" customFormat="1" x14ac:dyDescent="0.35">
      <c r="A31"/>
      <c r="B31" s="41"/>
      <c r="L31"/>
      <c r="M31"/>
      <c r="N31"/>
      <c r="O31"/>
      <c r="P31"/>
      <c r="Q31"/>
      <c r="R31"/>
      <c r="S31"/>
      <c r="T31"/>
      <c r="U31"/>
      <c r="V31"/>
      <c r="W31"/>
    </row>
    <row r="32" spans="1:23" s="44" customFormat="1" x14ac:dyDescent="0.35">
      <c r="A32"/>
      <c r="B32" s="41"/>
      <c r="L32"/>
      <c r="M32"/>
      <c r="N32"/>
      <c r="O32"/>
      <c r="P32"/>
      <c r="Q32"/>
      <c r="R32"/>
      <c r="S32"/>
      <c r="T32"/>
      <c r="U32"/>
      <c r="V32"/>
      <c r="W32"/>
    </row>
    <row r="33" spans="1:23" s="44" customFormat="1" x14ac:dyDescent="0.35">
      <c r="A33"/>
      <c r="B33" s="41"/>
      <c r="L33"/>
      <c r="M33"/>
      <c r="N33"/>
      <c r="O33"/>
      <c r="P33"/>
      <c r="Q33"/>
      <c r="R33"/>
      <c r="S33"/>
      <c r="T33"/>
      <c r="U33"/>
      <c r="V33"/>
      <c r="W33"/>
    </row>
    <row r="34" spans="1:23" s="44" customFormat="1" x14ac:dyDescent="0.35">
      <c r="A34"/>
      <c r="B34" s="41"/>
      <c r="L34"/>
      <c r="M34"/>
      <c r="N34"/>
      <c r="O34"/>
      <c r="P34"/>
      <c r="Q34"/>
      <c r="R34"/>
      <c r="S34"/>
      <c r="T34"/>
      <c r="U34"/>
      <c r="V34"/>
      <c r="W34"/>
    </row>
    <row r="35" spans="1:23" s="44" customFormat="1" x14ac:dyDescent="0.35">
      <c r="A35"/>
      <c r="B35" s="41"/>
      <c r="L35"/>
      <c r="M35"/>
      <c r="N35"/>
      <c r="O35"/>
      <c r="P35"/>
      <c r="Q35"/>
      <c r="R35"/>
      <c r="S35"/>
      <c r="T35"/>
      <c r="U35"/>
      <c r="V35"/>
      <c r="W35"/>
    </row>
    <row r="36" spans="1:23" s="44" customFormat="1" x14ac:dyDescent="0.35">
      <c r="A36"/>
      <c r="B36" s="41"/>
      <c r="L36"/>
      <c r="M36"/>
      <c r="N36"/>
      <c r="O36"/>
      <c r="P36"/>
      <c r="Q36"/>
      <c r="R36"/>
      <c r="S36"/>
      <c r="T36"/>
      <c r="U36"/>
      <c r="V36"/>
      <c r="W36"/>
    </row>
    <row r="37" spans="1:23" s="44" customFormat="1" x14ac:dyDescent="0.35">
      <c r="A37"/>
      <c r="B37" s="41"/>
      <c r="L37"/>
      <c r="M37"/>
      <c r="N37"/>
      <c r="O37"/>
      <c r="P37"/>
      <c r="Q37"/>
      <c r="R37"/>
      <c r="S37"/>
      <c r="T37"/>
      <c r="U37"/>
      <c r="V37"/>
      <c r="W37"/>
    </row>
    <row r="38" spans="1:23" s="44" customFormat="1" x14ac:dyDescent="0.35">
      <c r="A38"/>
      <c r="B38" s="41"/>
      <c r="L38"/>
      <c r="M38"/>
      <c r="N38"/>
      <c r="O38"/>
      <c r="P38"/>
      <c r="Q38"/>
      <c r="R38"/>
      <c r="S38"/>
      <c r="T38"/>
      <c r="U38"/>
      <c r="V38"/>
      <c r="W38"/>
    </row>
    <row r="39" spans="1:23" s="44" customFormat="1" x14ac:dyDescent="0.35">
      <c r="A39"/>
      <c r="B39" s="41"/>
      <c r="L39"/>
      <c r="M39"/>
      <c r="N39"/>
      <c r="O39"/>
      <c r="P39"/>
      <c r="Q39"/>
      <c r="R39"/>
      <c r="S39"/>
      <c r="T39"/>
      <c r="U39"/>
      <c r="V39"/>
      <c r="W39"/>
    </row>
    <row r="40" spans="1:23" s="44" customFormat="1" x14ac:dyDescent="0.35">
      <c r="A40"/>
      <c r="B40" s="41"/>
      <c r="L40"/>
      <c r="M40"/>
      <c r="N40"/>
      <c r="O40"/>
      <c r="P40"/>
      <c r="Q40"/>
      <c r="R40"/>
      <c r="S40"/>
      <c r="T40"/>
      <c r="U40"/>
      <c r="V40"/>
      <c r="W40"/>
    </row>
    <row r="41" spans="1:23" s="44" customFormat="1" x14ac:dyDescent="0.35">
      <c r="A41"/>
      <c r="B41" s="41"/>
      <c r="L41"/>
      <c r="M41"/>
      <c r="N41"/>
      <c r="O41"/>
      <c r="P41"/>
      <c r="Q41"/>
      <c r="R41"/>
      <c r="S41"/>
      <c r="T41"/>
      <c r="U41"/>
      <c r="V41"/>
      <c r="W41"/>
    </row>
    <row r="42" spans="1:23" s="44" customFormat="1" x14ac:dyDescent="0.35">
      <c r="A42"/>
      <c r="B42" s="41"/>
      <c r="L42"/>
      <c r="M42"/>
      <c r="N42"/>
      <c r="O42"/>
      <c r="P42"/>
      <c r="Q42"/>
      <c r="R42"/>
      <c r="S42"/>
      <c r="T42"/>
      <c r="U42"/>
      <c r="V42"/>
      <c r="W42"/>
    </row>
    <row r="43" spans="1:23" s="44" customFormat="1" x14ac:dyDescent="0.35">
      <c r="A43"/>
      <c r="B43" s="41"/>
      <c r="L43"/>
      <c r="M43"/>
      <c r="N43"/>
      <c r="O43"/>
      <c r="P43"/>
      <c r="Q43"/>
      <c r="R43"/>
      <c r="S43"/>
      <c r="T43"/>
      <c r="U43"/>
      <c r="V43"/>
      <c r="W43"/>
    </row>
    <row r="44" spans="1:23" s="44" customFormat="1" x14ac:dyDescent="0.35">
      <c r="A44"/>
      <c r="B44" s="41"/>
      <c r="L44"/>
      <c r="M44"/>
      <c r="N44"/>
      <c r="O44"/>
      <c r="P44"/>
      <c r="Q44"/>
      <c r="R44"/>
      <c r="S44"/>
      <c r="T44"/>
      <c r="U44"/>
      <c r="V44"/>
      <c r="W44"/>
    </row>
    <row r="45" spans="1:23" s="44" customFormat="1" x14ac:dyDescent="0.35">
      <c r="A45"/>
      <c r="B45" s="41"/>
      <c r="L45"/>
      <c r="M45"/>
      <c r="N45"/>
      <c r="O45"/>
      <c r="P45"/>
      <c r="Q45"/>
      <c r="R45"/>
      <c r="S45"/>
      <c r="T45"/>
      <c r="U45"/>
      <c r="V45"/>
      <c r="W45"/>
    </row>
    <row r="46" spans="1:23" s="44" customFormat="1" x14ac:dyDescent="0.35">
      <c r="A46"/>
      <c r="B46" s="41"/>
      <c r="L46"/>
      <c r="M46"/>
      <c r="N46"/>
      <c r="O46"/>
      <c r="P46"/>
      <c r="Q46"/>
      <c r="R46"/>
      <c r="S46"/>
      <c r="T46"/>
      <c r="U46"/>
      <c r="V46"/>
      <c r="W46"/>
    </row>
    <row r="47" spans="1:23" s="44" customFormat="1" x14ac:dyDescent="0.35">
      <c r="A47"/>
      <c r="B47" s="41"/>
      <c r="L47"/>
      <c r="M47"/>
      <c r="N47"/>
      <c r="O47"/>
      <c r="P47"/>
      <c r="Q47"/>
      <c r="R47"/>
      <c r="S47"/>
      <c r="T47"/>
      <c r="U47"/>
      <c r="V47"/>
      <c r="W47"/>
    </row>
    <row r="48" spans="1:23" s="44" customFormat="1" x14ac:dyDescent="0.35">
      <c r="A48"/>
      <c r="B48" s="41"/>
      <c r="L48"/>
      <c r="M48"/>
      <c r="N48"/>
      <c r="O48"/>
      <c r="P48"/>
      <c r="Q48"/>
      <c r="R48"/>
      <c r="S48"/>
      <c r="T48"/>
      <c r="U48"/>
      <c r="V48"/>
      <c r="W48"/>
    </row>
    <row r="49" spans="1:23" s="44" customFormat="1" x14ac:dyDescent="0.35">
      <c r="A49"/>
      <c r="B49" s="41"/>
      <c r="L49"/>
      <c r="M49"/>
      <c r="N49"/>
      <c r="O49"/>
      <c r="P49"/>
      <c r="Q49"/>
      <c r="R49"/>
      <c r="S49"/>
      <c r="T49"/>
      <c r="U49"/>
      <c r="V49"/>
      <c r="W49"/>
    </row>
    <row r="50" spans="1:23" s="44" customFormat="1" x14ac:dyDescent="0.35">
      <c r="A50"/>
      <c r="B50" s="41"/>
      <c r="L50"/>
      <c r="M50"/>
      <c r="N50"/>
      <c r="O50"/>
      <c r="P50"/>
      <c r="Q50"/>
      <c r="R50"/>
      <c r="S50"/>
      <c r="T50"/>
      <c r="U50"/>
      <c r="V50"/>
      <c r="W50"/>
    </row>
    <row r="51" spans="1:23" s="44" customFormat="1" x14ac:dyDescent="0.35">
      <c r="A51"/>
      <c r="B51" s="41"/>
      <c r="L51"/>
      <c r="M51"/>
      <c r="N51"/>
      <c r="O51"/>
      <c r="P51"/>
      <c r="Q51"/>
      <c r="R51"/>
      <c r="S51"/>
      <c r="T51"/>
      <c r="U51"/>
      <c r="V51"/>
      <c r="W51"/>
    </row>
    <row r="52" spans="1:23" s="44" customFormat="1" x14ac:dyDescent="0.35">
      <c r="A52"/>
      <c r="B52" s="41"/>
      <c r="L52"/>
      <c r="M52"/>
      <c r="N52"/>
      <c r="O52"/>
      <c r="P52"/>
      <c r="Q52"/>
      <c r="R52"/>
      <c r="S52"/>
      <c r="T52"/>
      <c r="U52"/>
      <c r="V52"/>
      <c r="W52"/>
    </row>
    <row r="53" spans="1:23" s="44" customFormat="1" x14ac:dyDescent="0.35">
      <c r="A53"/>
      <c r="B53" s="41"/>
      <c r="L53"/>
      <c r="M53"/>
      <c r="N53"/>
      <c r="O53"/>
      <c r="P53"/>
      <c r="Q53"/>
      <c r="R53"/>
      <c r="S53"/>
      <c r="T53"/>
      <c r="U53"/>
      <c r="V53"/>
      <c r="W53"/>
    </row>
    <row r="54" spans="1:23" s="44" customFormat="1" x14ac:dyDescent="0.35">
      <c r="A54"/>
      <c r="B54" s="41"/>
      <c r="L54"/>
      <c r="M54"/>
      <c r="N54"/>
      <c r="O54"/>
      <c r="P54"/>
      <c r="Q54"/>
      <c r="R54"/>
      <c r="S54"/>
      <c r="T54"/>
      <c r="U54"/>
      <c r="V54"/>
      <c r="W54"/>
    </row>
    <row r="55" spans="1:23" s="44" customFormat="1" x14ac:dyDescent="0.35">
      <c r="A55"/>
      <c r="B55" s="41"/>
      <c r="L55"/>
      <c r="M55"/>
      <c r="N55"/>
      <c r="O55"/>
      <c r="P55"/>
      <c r="Q55"/>
      <c r="R55"/>
      <c r="S55"/>
      <c r="T55"/>
      <c r="U55"/>
      <c r="V55"/>
      <c r="W55"/>
    </row>
    <row r="56" spans="1:23" s="44" customFormat="1" x14ac:dyDescent="0.35">
      <c r="A56"/>
      <c r="B56" s="41"/>
      <c r="L56"/>
      <c r="M56"/>
      <c r="N56"/>
      <c r="O56"/>
      <c r="P56"/>
      <c r="Q56"/>
      <c r="R56"/>
      <c r="S56"/>
      <c r="T56"/>
      <c r="U56"/>
      <c r="V56"/>
      <c r="W56"/>
    </row>
    <row r="57" spans="1:23" s="44" customFormat="1" x14ac:dyDescent="0.35">
      <c r="A57"/>
      <c r="B57" s="41"/>
      <c r="L57"/>
      <c r="M57"/>
      <c r="N57"/>
      <c r="O57"/>
      <c r="P57"/>
      <c r="Q57"/>
      <c r="R57"/>
      <c r="S57"/>
      <c r="T57"/>
      <c r="U57"/>
      <c r="V57"/>
      <c r="W57"/>
    </row>
    <row r="58" spans="1:23" s="44" customFormat="1" x14ac:dyDescent="0.35">
      <c r="A58"/>
      <c r="B58" s="41"/>
      <c r="L58"/>
      <c r="M58"/>
      <c r="N58"/>
      <c r="O58"/>
      <c r="P58"/>
      <c r="Q58"/>
      <c r="R58"/>
      <c r="S58"/>
      <c r="T58"/>
      <c r="U58"/>
      <c r="V58"/>
      <c r="W58"/>
    </row>
    <row r="59" spans="1:23" s="44" customFormat="1" x14ac:dyDescent="0.35">
      <c r="A59"/>
      <c r="B59" s="41"/>
      <c r="L59"/>
      <c r="M59"/>
      <c r="N59"/>
      <c r="O59"/>
      <c r="P59"/>
      <c r="Q59"/>
      <c r="R59"/>
      <c r="S59"/>
      <c r="T59"/>
      <c r="U59"/>
      <c r="V59"/>
      <c r="W59"/>
    </row>
    <row r="60" spans="1:23" s="44" customFormat="1" x14ac:dyDescent="0.35">
      <c r="A60"/>
      <c r="B60" s="41"/>
      <c r="L60"/>
      <c r="M60"/>
      <c r="N60"/>
      <c r="O60"/>
      <c r="P60"/>
      <c r="Q60"/>
      <c r="R60"/>
      <c r="S60"/>
      <c r="T60"/>
      <c r="U60"/>
      <c r="V60"/>
      <c r="W60"/>
    </row>
    <row r="61" spans="1:23" s="44" customFormat="1" x14ac:dyDescent="0.35">
      <c r="A61"/>
      <c r="B61" s="41"/>
      <c r="L61"/>
      <c r="M61"/>
      <c r="N61"/>
      <c r="O61"/>
      <c r="P61"/>
      <c r="Q61"/>
      <c r="R61"/>
      <c r="S61"/>
      <c r="T61"/>
      <c r="U61"/>
      <c r="V61"/>
      <c r="W61"/>
    </row>
    <row r="62" spans="1:23" s="44" customFormat="1" x14ac:dyDescent="0.35">
      <c r="A62"/>
      <c r="B62" s="41"/>
      <c r="L62"/>
      <c r="M62"/>
      <c r="N62"/>
      <c r="O62"/>
      <c r="P62"/>
      <c r="Q62"/>
      <c r="R62"/>
      <c r="S62"/>
      <c r="T62"/>
      <c r="U62"/>
      <c r="V62"/>
      <c r="W62"/>
    </row>
    <row r="63" spans="1:23" s="44" customFormat="1" x14ac:dyDescent="0.35">
      <c r="A63"/>
      <c r="B63" s="41"/>
      <c r="L63"/>
      <c r="M63"/>
      <c r="N63"/>
      <c r="O63"/>
      <c r="P63"/>
      <c r="Q63"/>
      <c r="R63"/>
      <c r="S63"/>
      <c r="T63"/>
      <c r="U63"/>
      <c r="V63"/>
      <c r="W63"/>
    </row>
    <row r="64" spans="1:23" s="44" customFormat="1" x14ac:dyDescent="0.35">
      <c r="A64"/>
      <c r="B64" s="41"/>
      <c r="L64"/>
      <c r="M64"/>
      <c r="N64"/>
      <c r="O64"/>
      <c r="P64"/>
      <c r="Q64"/>
      <c r="R64"/>
      <c r="S64"/>
      <c r="T64"/>
      <c r="U64"/>
      <c r="V64"/>
      <c r="W64"/>
    </row>
    <row r="65" spans="1:23" s="44" customFormat="1" x14ac:dyDescent="0.35">
      <c r="A65"/>
      <c r="B65" s="41"/>
      <c r="L65"/>
      <c r="M65"/>
      <c r="N65"/>
      <c r="O65"/>
      <c r="P65"/>
      <c r="Q65"/>
      <c r="R65"/>
      <c r="S65"/>
      <c r="T65"/>
      <c r="U65"/>
      <c r="V65"/>
      <c r="W65"/>
    </row>
    <row r="66" spans="1:23" s="44" customFormat="1" x14ac:dyDescent="0.35">
      <c r="A66"/>
      <c r="B66" s="41"/>
      <c r="L66"/>
      <c r="M66"/>
      <c r="N66"/>
      <c r="O66"/>
      <c r="P66"/>
      <c r="Q66"/>
      <c r="R66"/>
      <c r="S66"/>
      <c r="T66"/>
      <c r="U66"/>
      <c r="V66"/>
      <c r="W66"/>
    </row>
    <row r="67" spans="1:23" s="44" customFormat="1" x14ac:dyDescent="0.35">
      <c r="A67"/>
      <c r="B67" s="41"/>
      <c r="L67"/>
      <c r="M67"/>
      <c r="N67"/>
      <c r="O67"/>
      <c r="P67"/>
      <c r="Q67"/>
      <c r="R67"/>
      <c r="S67"/>
      <c r="T67"/>
      <c r="U67"/>
      <c r="V67"/>
      <c r="W67"/>
    </row>
    <row r="68" spans="1:23" s="44" customFormat="1" x14ac:dyDescent="0.35">
      <c r="A68"/>
      <c r="B68" s="41"/>
      <c r="L68"/>
      <c r="M68"/>
      <c r="N68"/>
      <c r="O68"/>
      <c r="P68"/>
      <c r="Q68"/>
      <c r="R68"/>
      <c r="S68"/>
      <c r="T68"/>
      <c r="U68"/>
      <c r="V68"/>
      <c r="W68"/>
    </row>
    <row r="69" spans="1:23" s="44" customFormat="1" x14ac:dyDescent="0.35">
      <c r="A69"/>
      <c r="B69" s="41"/>
      <c r="L69"/>
      <c r="M69"/>
      <c r="N69"/>
      <c r="O69"/>
      <c r="P69"/>
      <c r="Q69"/>
      <c r="R69"/>
      <c r="S69"/>
      <c r="T69"/>
      <c r="U69"/>
      <c r="V69"/>
      <c r="W69"/>
    </row>
    <row r="70" spans="1:23" s="44" customFormat="1" x14ac:dyDescent="0.35">
      <c r="A70"/>
      <c r="B70" s="41"/>
      <c r="L70"/>
      <c r="M70"/>
      <c r="N70"/>
      <c r="O70"/>
      <c r="P70"/>
      <c r="Q70"/>
      <c r="R70"/>
      <c r="S70"/>
      <c r="T70"/>
      <c r="U70"/>
      <c r="V70"/>
      <c r="W70"/>
    </row>
    <row r="71" spans="1:23" s="44" customFormat="1" x14ac:dyDescent="0.35">
      <c r="A71"/>
      <c r="B71" s="41"/>
      <c r="L71"/>
      <c r="M71"/>
      <c r="N71"/>
      <c r="O71"/>
      <c r="P71"/>
      <c r="Q71"/>
      <c r="R71"/>
      <c r="S71"/>
      <c r="T71"/>
      <c r="U71"/>
      <c r="V71"/>
      <c r="W71"/>
    </row>
    <row r="72" spans="1:23" s="44" customFormat="1" x14ac:dyDescent="0.35">
      <c r="A72"/>
      <c r="B72" s="41"/>
      <c r="L72"/>
      <c r="M72"/>
      <c r="N72"/>
      <c r="O72"/>
      <c r="P72"/>
      <c r="Q72"/>
      <c r="R72"/>
      <c r="S72"/>
      <c r="T72"/>
      <c r="U72"/>
      <c r="V72"/>
      <c r="W72"/>
    </row>
    <row r="73" spans="1:23" s="44" customFormat="1" x14ac:dyDescent="0.35">
      <c r="A73"/>
      <c r="B73" s="41"/>
      <c r="L73"/>
      <c r="M73"/>
      <c r="N73"/>
      <c r="O73"/>
      <c r="P73"/>
      <c r="Q73"/>
      <c r="R73"/>
      <c r="S73"/>
      <c r="T73"/>
      <c r="U73"/>
      <c r="V73"/>
      <c r="W73"/>
    </row>
    <row r="74" spans="1:23" s="44" customFormat="1" x14ac:dyDescent="0.35">
      <c r="A74"/>
      <c r="B74" s="41"/>
      <c r="L74"/>
      <c r="M74"/>
      <c r="N74"/>
      <c r="O74"/>
      <c r="P74"/>
      <c r="Q74"/>
      <c r="R74"/>
      <c r="S74"/>
      <c r="T74"/>
      <c r="U74"/>
      <c r="V74"/>
      <c r="W74"/>
    </row>
    <row r="75" spans="1:23" s="44" customFormat="1" x14ac:dyDescent="0.35">
      <c r="A75"/>
      <c r="B75" s="41"/>
      <c r="L75"/>
      <c r="M75"/>
      <c r="N75"/>
      <c r="O75"/>
      <c r="P75"/>
      <c r="Q75"/>
      <c r="R75"/>
      <c r="S75"/>
      <c r="T75"/>
      <c r="U75"/>
      <c r="V75"/>
      <c r="W75"/>
    </row>
    <row r="76" spans="1:23" s="44" customFormat="1" x14ac:dyDescent="0.35">
      <c r="A76"/>
      <c r="B76" s="41"/>
      <c r="L76"/>
      <c r="M76"/>
      <c r="N76"/>
      <c r="O76"/>
      <c r="P76"/>
      <c r="Q76"/>
      <c r="R76"/>
      <c r="S76"/>
      <c r="T76"/>
      <c r="U76"/>
      <c r="V76"/>
      <c r="W76"/>
    </row>
    <row r="77" spans="1:23" s="44" customFormat="1" x14ac:dyDescent="0.35">
      <c r="A77"/>
      <c r="B77" s="41"/>
      <c r="L77"/>
      <c r="M77"/>
      <c r="N77"/>
      <c r="O77"/>
      <c r="P77"/>
      <c r="Q77"/>
      <c r="R77"/>
      <c r="S77"/>
      <c r="T77"/>
      <c r="U77"/>
      <c r="V77"/>
      <c r="W77"/>
    </row>
    <row r="78" spans="1:23" s="44" customFormat="1" x14ac:dyDescent="0.35">
      <c r="A78"/>
      <c r="B78" s="41"/>
      <c r="L78"/>
      <c r="M78"/>
      <c r="N78"/>
      <c r="O78"/>
      <c r="P78"/>
      <c r="Q78"/>
      <c r="R78"/>
      <c r="S78"/>
      <c r="T78"/>
      <c r="U78"/>
      <c r="V78"/>
      <c r="W78"/>
    </row>
    <row r="79" spans="1:23" s="44" customFormat="1" x14ac:dyDescent="0.35">
      <c r="A79"/>
      <c r="B79" s="41"/>
      <c r="L79"/>
      <c r="M79"/>
      <c r="N79"/>
      <c r="O79"/>
      <c r="P79"/>
      <c r="Q79"/>
      <c r="R79"/>
      <c r="S79"/>
      <c r="T79"/>
      <c r="U79"/>
      <c r="V79"/>
      <c r="W79"/>
    </row>
  </sheetData>
  <mergeCells count="6">
    <mergeCell ref="L4:M4"/>
    <mergeCell ref="B4:C4"/>
    <mergeCell ref="D4:E4"/>
    <mergeCell ref="F4:G4"/>
    <mergeCell ref="H4:I4"/>
    <mergeCell ref="J4:K4"/>
  </mergeCells>
  <hyperlinks>
    <hyperlink ref="A2" r:id="rId1" display="https://www.ssb.no/teknologi-og-innovasjon/forskning-og-innovasjon-i-naeringslivet/statistikk/naeringspolitiske-virkemidler" xr:uid="{24C12617-459F-428B-90AA-CFB958224BA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0416-AEBB-4CFF-8306-A2DAE8D64D69}">
  <dimension ref="A1:J50"/>
  <sheetViews>
    <sheetView workbookViewId="0">
      <selection activeCell="L35" sqref="L35"/>
    </sheetView>
  </sheetViews>
  <sheetFormatPr defaultColWidth="11.453125" defaultRowHeight="14.5" x14ac:dyDescent="0.35"/>
  <cols>
    <col min="1" max="1" width="12.36328125" style="25" customWidth="1"/>
    <col min="2" max="2" width="18.90625" style="25" bestFit="1" customWidth="1"/>
    <col min="3" max="3" width="16.90625" style="25" customWidth="1"/>
    <col min="4" max="16384" width="11.453125" style="25"/>
  </cols>
  <sheetData>
    <row r="1" spans="1:10" ht="16.5" x14ac:dyDescent="0.35">
      <c r="A1" s="31" t="s">
        <v>67</v>
      </c>
    </row>
    <row r="2" spans="1:10" ht="77" customHeight="1" x14ac:dyDescent="0.35">
      <c r="A2" s="135" t="s">
        <v>65</v>
      </c>
      <c r="B2" s="135"/>
      <c r="C2" s="135"/>
      <c r="D2" s="135"/>
      <c r="E2" s="135"/>
      <c r="F2" s="135"/>
      <c r="G2" s="135"/>
      <c r="H2" s="135"/>
      <c r="I2" s="135"/>
    </row>
    <row r="3" spans="1:10" x14ac:dyDescent="0.35">
      <c r="A3" s="30" t="s">
        <v>57</v>
      </c>
    </row>
    <row r="4" spans="1:10" x14ac:dyDescent="0.35">
      <c r="A4" s="31"/>
    </row>
    <row r="5" spans="1:10" x14ac:dyDescent="0.35">
      <c r="A5" s="35" t="s">
        <v>37</v>
      </c>
      <c r="B5" s="38" t="s">
        <v>66</v>
      </c>
    </row>
    <row r="6" spans="1:10" x14ac:dyDescent="0.35">
      <c r="A6" s="25" t="s">
        <v>40</v>
      </c>
      <c r="B6" s="37">
        <v>24732000000</v>
      </c>
      <c r="J6" s="26"/>
    </row>
    <row r="7" spans="1:10" x14ac:dyDescent="0.35">
      <c r="A7" s="25" t="s">
        <v>41</v>
      </c>
      <c r="B7" s="37">
        <v>6792000000</v>
      </c>
      <c r="J7" s="26"/>
    </row>
    <row r="8" spans="1:10" x14ac:dyDescent="0.35">
      <c r="A8" s="25" t="s">
        <v>42</v>
      </c>
      <c r="B8" s="37">
        <v>5120000000</v>
      </c>
      <c r="J8" s="27"/>
    </row>
    <row r="9" spans="1:10" x14ac:dyDescent="0.35">
      <c r="A9" s="25" t="s">
        <v>43</v>
      </c>
      <c r="B9" s="37">
        <v>2898000000</v>
      </c>
      <c r="J9" s="26"/>
    </row>
    <row r="10" spans="1:10" x14ac:dyDescent="0.35">
      <c r="A10" s="25" t="s">
        <v>44</v>
      </c>
      <c r="B10" s="37">
        <v>2069999999.9999998</v>
      </c>
      <c r="J10" s="26"/>
    </row>
    <row r="11" spans="1:10" x14ac:dyDescent="0.35">
      <c r="A11" s="25" t="s">
        <v>45</v>
      </c>
      <c r="B11" s="37">
        <v>1465000000</v>
      </c>
      <c r="J11" s="26"/>
    </row>
    <row r="12" spans="1:10" x14ac:dyDescent="0.35">
      <c r="A12" s="25" t="s">
        <v>46</v>
      </c>
      <c r="B12" s="37">
        <v>1389000000</v>
      </c>
      <c r="J12" s="26"/>
    </row>
    <row r="13" spans="1:10" x14ac:dyDescent="0.35">
      <c r="A13" s="25" t="s">
        <v>47</v>
      </c>
      <c r="B13" s="37">
        <v>1008000000</v>
      </c>
      <c r="J13" s="26"/>
    </row>
    <row r="14" spans="1:10" x14ac:dyDescent="0.35">
      <c r="A14" s="25" t="s">
        <v>48</v>
      </c>
      <c r="B14" s="37">
        <v>985000000</v>
      </c>
      <c r="J14" s="26"/>
    </row>
    <row r="15" spans="1:10" x14ac:dyDescent="0.35">
      <c r="A15" s="25" t="s">
        <v>49</v>
      </c>
      <c r="B15" s="37">
        <v>430000000</v>
      </c>
      <c r="J15" s="26"/>
    </row>
    <row r="16" spans="1:10" x14ac:dyDescent="0.35">
      <c r="A16" s="25" t="s">
        <v>50</v>
      </c>
      <c r="B16" s="37">
        <v>408000000</v>
      </c>
      <c r="J16" s="26"/>
    </row>
    <row r="17" spans="1:10" x14ac:dyDescent="0.35">
      <c r="A17" s="25" t="s">
        <v>51</v>
      </c>
      <c r="B17" s="37">
        <v>397000000</v>
      </c>
      <c r="J17" s="26"/>
    </row>
    <row r="18" spans="1:10" x14ac:dyDescent="0.35">
      <c r="A18" s="25" t="s">
        <v>52</v>
      </c>
      <c r="B18" s="37">
        <v>361900000</v>
      </c>
      <c r="J18" s="26"/>
    </row>
    <row r="19" spans="1:10" x14ac:dyDescent="0.35">
      <c r="A19" s="25" t="s">
        <v>53</v>
      </c>
      <c r="B19" s="37">
        <v>260000000</v>
      </c>
      <c r="J19" s="26"/>
    </row>
    <row r="20" spans="1:10" x14ac:dyDescent="0.35">
      <c r="A20" s="25" t="s">
        <v>54</v>
      </c>
      <c r="B20" s="37">
        <v>177000000</v>
      </c>
      <c r="J20" s="26"/>
    </row>
    <row r="21" spans="1:10" x14ac:dyDescent="0.35">
      <c r="A21" s="25" t="s">
        <v>55</v>
      </c>
      <c r="B21" s="37">
        <v>171000000</v>
      </c>
      <c r="J21" s="26"/>
    </row>
    <row r="22" spans="1:10" x14ac:dyDescent="0.35">
      <c r="J22" s="27"/>
    </row>
    <row r="30" spans="1:10" x14ac:dyDescent="0.35">
      <c r="B30" s="26"/>
    </row>
    <row r="31" spans="1:10" x14ac:dyDescent="0.35">
      <c r="A31" s="30"/>
      <c r="B31" s="26"/>
      <c r="D31" s="32"/>
    </row>
    <row r="32" spans="1:10" x14ac:dyDescent="0.35">
      <c r="A32" s="30"/>
      <c r="B32" s="26"/>
      <c r="D32" s="33"/>
    </row>
    <row r="33" spans="1:4" x14ac:dyDescent="0.35">
      <c r="A33" s="30"/>
      <c r="B33" s="26"/>
      <c r="D33" s="33"/>
    </row>
    <row r="34" spans="1:4" x14ac:dyDescent="0.35">
      <c r="B34" s="26"/>
      <c r="D34" s="32"/>
    </row>
    <row r="35" spans="1:4" x14ac:dyDescent="0.35">
      <c r="D35" s="32"/>
    </row>
    <row r="36" spans="1:4" x14ac:dyDescent="0.35">
      <c r="A36" s="30"/>
      <c r="B36" s="26"/>
      <c r="D36" s="32"/>
    </row>
    <row r="37" spans="1:4" x14ac:dyDescent="0.35">
      <c r="A37" s="30"/>
      <c r="B37" s="26"/>
      <c r="D37" s="32"/>
    </row>
    <row r="38" spans="1:4" x14ac:dyDescent="0.35">
      <c r="A38" s="30"/>
      <c r="D38" s="32"/>
    </row>
    <row r="39" spans="1:4" x14ac:dyDescent="0.35">
      <c r="A39" s="30"/>
      <c r="B39" s="26"/>
      <c r="D39" s="33"/>
    </row>
    <row r="40" spans="1:4" x14ac:dyDescent="0.35">
      <c r="A40" s="30"/>
      <c r="B40" s="26"/>
      <c r="D40" s="33"/>
    </row>
    <row r="41" spans="1:4" x14ac:dyDescent="0.35">
      <c r="B41" s="26"/>
      <c r="D41" s="33"/>
    </row>
    <row r="42" spans="1:4" x14ac:dyDescent="0.35">
      <c r="A42" s="30"/>
      <c r="B42" s="26"/>
      <c r="D42" s="32"/>
    </row>
    <row r="43" spans="1:4" x14ac:dyDescent="0.35">
      <c r="A43" s="30"/>
      <c r="B43" s="26"/>
      <c r="D43" s="33"/>
    </row>
    <row r="44" spans="1:4" x14ac:dyDescent="0.35">
      <c r="A44" s="30"/>
      <c r="B44" s="26"/>
      <c r="D44" s="33"/>
    </row>
    <row r="45" spans="1:4" x14ac:dyDescent="0.35">
      <c r="A45" s="30"/>
      <c r="B45" s="26"/>
      <c r="D45" s="32"/>
    </row>
    <row r="46" spans="1:4" x14ac:dyDescent="0.35">
      <c r="A46" s="30"/>
      <c r="B46" s="26"/>
      <c r="D46" s="33"/>
    </row>
    <row r="47" spans="1:4" x14ac:dyDescent="0.35">
      <c r="A47" s="30"/>
    </row>
    <row r="48" spans="1:4" x14ac:dyDescent="0.35">
      <c r="A48" s="30"/>
    </row>
    <row r="49" spans="1:1" x14ac:dyDescent="0.35">
      <c r="A49" s="30"/>
    </row>
    <row r="50" spans="1:1" x14ac:dyDescent="0.35">
      <c r="A50" s="30"/>
    </row>
  </sheetData>
  <mergeCells count="1">
    <mergeCell ref="A2:I2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B350-F348-4DBB-B82B-441AA9FD5923}">
  <dimension ref="A1:W110"/>
  <sheetViews>
    <sheetView zoomScaleNormal="100" workbookViewId="0">
      <selection activeCell="P34" sqref="P34"/>
    </sheetView>
  </sheetViews>
  <sheetFormatPr defaultColWidth="11.453125" defaultRowHeight="14.5" x14ac:dyDescent="0.35"/>
  <cols>
    <col min="1" max="1" width="47.36328125" customWidth="1"/>
    <col min="2" max="2" width="11.81640625" style="44" customWidth="1"/>
    <col min="3" max="3" width="7.08984375" style="44" customWidth="1"/>
    <col min="4" max="4" width="11.81640625" style="44" customWidth="1"/>
    <col min="5" max="5" width="7.08984375" style="44" customWidth="1"/>
    <col min="6" max="6" width="11.81640625" style="44" customWidth="1"/>
    <col min="7" max="7" width="7.08984375" style="44" customWidth="1"/>
    <col min="8" max="8" width="12.54296875" style="44" customWidth="1"/>
    <col min="9" max="9" width="7.08984375" style="44" customWidth="1"/>
    <col min="10" max="10" width="11.81640625" style="44" customWidth="1"/>
    <col min="11" max="11" width="7.08984375" style="44" customWidth="1"/>
    <col min="12" max="12" width="12.81640625" customWidth="1"/>
    <col min="13" max="13" width="7.08984375" customWidth="1"/>
  </cols>
  <sheetData>
    <row r="1" spans="1:13" ht="16.5" x14ac:dyDescent="0.35">
      <c r="A1" s="1" t="s">
        <v>282</v>
      </c>
    </row>
    <row r="2" spans="1:13" ht="16.5" x14ac:dyDescent="0.35">
      <c r="A2" s="65" t="s">
        <v>284</v>
      </c>
    </row>
    <row r="3" spans="1:13" ht="16.5" x14ac:dyDescent="0.35">
      <c r="A3" s="66" t="s">
        <v>283</v>
      </c>
    </row>
    <row r="4" spans="1:13" x14ac:dyDescent="0.35">
      <c r="A4" s="65" t="s">
        <v>277</v>
      </c>
    </row>
    <row r="6" spans="1:13" x14ac:dyDescent="0.35">
      <c r="A6" s="1"/>
      <c r="B6" s="136" t="s">
        <v>211</v>
      </c>
      <c r="C6" s="136"/>
      <c r="D6" s="137" t="s">
        <v>214</v>
      </c>
      <c r="E6" s="137"/>
      <c r="F6" s="136" t="s">
        <v>219</v>
      </c>
      <c r="G6" s="136"/>
      <c r="H6" s="136" t="s">
        <v>209</v>
      </c>
      <c r="I6" s="136"/>
      <c r="J6" s="136" t="s">
        <v>192</v>
      </c>
      <c r="K6" s="136"/>
      <c r="L6" s="136" t="s">
        <v>216</v>
      </c>
      <c r="M6" s="136"/>
    </row>
    <row r="7" spans="1:13" x14ac:dyDescent="0.35">
      <c r="A7" s="63" t="s">
        <v>281</v>
      </c>
      <c r="B7" s="43" t="s">
        <v>208</v>
      </c>
      <c r="C7" s="43" t="s">
        <v>240</v>
      </c>
      <c r="D7" s="43" t="s">
        <v>208</v>
      </c>
      <c r="E7" s="43" t="s">
        <v>240</v>
      </c>
      <c r="F7" s="43" t="s">
        <v>208</v>
      </c>
      <c r="G7" s="43" t="s">
        <v>240</v>
      </c>
      <c r="H7" s="43" t="s">
        <v>208</v>
      </c>
      <c r="I7" s="43" t="s">
        <v>240</v>
      </c>
      <c r="J7" s="43" t="s">
        <v>208</v>
      </c>
      <c r="K7" s="43" t="s">
        <v>240</v>
      </c>
      <c r="L7" s="43" t="s">
        <v>208</v>
      </c>
      <c r="M7" s="43" t="s">
        <v>240</v>
      </c>
    </row>
    <row r="8" spans="1:13" x14ac:dyDescent="0.35">
      <c r="A8" t="s">
        <v>210</v>
      </c>
      <c r="B8" s="55">
        <v>152</v>
      </c>
      <c r="C8" s="60">
        <v>0.10780141843971631</v>
      </c>
      <c r="D8" s="55">
        <v>31</v>
      </c>
      <c r="E8" s="60">
        <v>3.4870641169853771E-2</v>
      </c>
      <c r="F8" s="55">
        <v>94</v>
      </c>
      <c r="G8" s="60">
        <v>2.6486334178641872E-2</v>
      </c>
      <c r="H8" s="55">
        <v>150</v>
      </c>
      <c r="I8" s="60">
        <v>4.9019607843137254E-2</v>
      </c>
      <c r="J8" s="55">
        <v>11</v>
      </c>
      <c r="K8" s="60">
        <v>2.6960784313725492E-2</v>
      </c>
      <c r="L8" s="40">
        <v>11</v>
      </c>
      <c r="M8" s="60">
        <v>6.0109289617486336E-2</v>
      </c>
    </row>
    <row r="9" spans="1:13" x14ac:dyDescent="0.35">
      <c r="A9" t="s">
        <v>212</v>
      </c>
      <c r="B9" s="55">
        <v>27</v>
      </c>
      <c r="C9" s="60">
        <v>1.9148936170212766E-2</v>
      </c>
      <c r="D9" s="55">
        <v>6</v>
      </c>
      <c r="E9" s="60">
        <v>6.7491563554555678E-3</v>
      </c>
      <c r="F9" s="55">
        <v>30</v>
      </c>
      <c r="G9" s="60">
        <v>8.4530853761623E-3</v>
      </c>
      <c r="H9" s="55">
        <v>58</v>
      </c>
      <c r="I9" s="60">
        <v>1.895424836601307E-2</v>
      </c>
      <c r="J9" s="55">
        <v>5</v>
      </c>
      <c r="K9" s="60">
        <v>1.2254901960784314E-2</v>
      </c>
      <c r="L9" s="40">
        <v>3</v>
      </c>
      <c r="M9" s="60">
        <v>1.6393442622950821E-2</v>
      </c>
    </row>
    <row r="10" spans="1:13" x14ac:dyDescent="0.35">
      <c r="A10" t="s">
        <v>215</v>
      </c>
      <c r="B10" s="55">
        <v>37</v>
      </c>
      <c r="C10" s="60">
        <v>2.6241134751773049E-2</v>
      </c>
      <c r="D10" s="55">
        <v>42</v>
      </c>
      <c r="E10" s="60">
        <v>4.7244094488188976E-2</v>
      </c>
      <c r="F10" s="55">
        <v>122</v>
      </c>
      <c r="G10" s="60">
        <v>3.4375880529726684E-2</v>
      </c>
      <c r="H10" s="55">
        <v>109</v>
      </c>
      <c r="I10" s="60">
        <v>3.5620915032679737E-2</v>
      </c>
      <c r="J10" s="55">
        <v>14</v>
      </c>
      <c r="K10" s="60">
        <v>3.4313725490196081E-2</v>
      </c>
      <c r="L10" s="40">
        <v>24</v>
      </c>
      <c r="M10" s="60">
        <v>0.13114754098360656</v>
      </c>
    </row>
    <row r="11" spans="1:13" x14ac:dyDescent="0.35">
      <c r="A11" t="s">
        <v>217</v>
      </c>
      <c r="B11" s="55">
        <v>0</v>
      </c>
      <c r="C11" s="60">
        <v>0</v>
      </c>
      <c r="D11" s="55">
        <v>8</v>
      </c>
      <c r="E11" s="60">
        <v>8.9988751406074249E-3</v>
      </c>
      <c r="F11" s="55">
        <v>16</v>
      </c>
      <c r="G11" s="60">
        <v>4.5083122006198927E-3</v>
      </c>
      <c r="H11" s="55">
        <v>2</v>
      </c>
      <c r="I11" s="60">
        <v>6.5359477124183002E-4</v>
      </c>
      <c r="J11" s="55">
        <v>11</v>
      </c>
      <c r="K11" s="60">
        <v>2.6960784313725492E-2</v>
      </c>
      <c r="L11" s="40">
        <v>0</v>
      </c>
      <c r="M11" s="60">
        <v>0</v>
      </c>
    </row>
    <row r="12" spans="1:13" x14ac:dyDescent="0.35">
      <c r="A12" t="s">
        <v>218</v>
      </c>
      <c r="B12" s="55">
        <v>3</v>
      </c>
      <c r="C12" s="60">
        <v>2.1276595744680851E-3</v>
      </c>
      <c r="D12" s="55">
        <v>17</v>
      </c>
      <c r="E12" s="60">
        <v>1.9122609673790775E-2</v>
      </c>
      <c r="F12" s="55">
        <v>50</v>
      </c>
      <c r="G12" s="60">
        <v>1.4088475626937165E-2</v>
      </c>
      <c r="H12" s="55">
        <v>5</v>
      </c>
      <c r="I12" s="60">
        <v>1.6339869281045752E-3</v>
      </c>
      <c r="J12" s="55">
        <v>5</v>
      </c>
      <c r="K12" s="60">
        <v>1.2254901960784314E-2</v>
      </c>
      <c r="L12" s="40">
        <v>2</v>
      </c>
      <c r="M12" s="60">
        <v>1.092896174863388E-2</v>
      </c>
    </row>
    <row r="13" spans="1:13" x14ac:dyDescent="0.35">
      <c r="A13" t="s">
        <v>220</v>
      </c>
      <c r="B13" s="55">
        <v>32</v>
      </c>
      <c r="C13" s="60">
        <v>2.2695035460992909E-2</v>
      </c>
      <c r="D13" s="55">
        <v>49</v>
      </c>
      <c r="E13" s="60">
        <v>5.5118110236220472E-2</v>
      </c>
      <c r="F13" s="55">
        <v>125</v>
      </c>
      <c r="G13" s="60">
        <v>3.5221189067342916E-2</v>
      </c>
      <c r="H13" s="55">
        <v>50</v>
      </c>
      <c r="I13" s="60">
        <v>1.6339869281045753E-2</v>
      </c>
      <c r="J13" s="55">
        <v>28</v>
      </c>
      <c r="K13" s="60">
        <v>6.8627450980392163E-2</v>
      </c>
      <c r="L13" s="40">
        <v>8</v>
      </c>
      <c r="M13" s="60">
        <v>4.3715846994535519E-2</v>
      </c>
    </row>
    <row r="14" spans="1:13" x14ac:dyDescent="0.35">
      <c r="A14" t="s">
        <v>221</v>
      </c>
      <c r="B14" s="55">
        <v>66</v>
      </c>
      <c r="C14" s="60">
        <v>4.6808510638297871E-2</v>
      </c>
      <c r="D14" s="55">
        <v>70</v>
      </c>
      <c r="E14" s="60">
        <v>7.874015748031496E-2</v>
      </c>
      <c r="F14" s="55">
        <v>229</v>
      </c>
      <c r="G14" s="60">
        <v>6.452521837137222E-2</v>
      </c>
      <c r="H14" s="55">
        <v>93</v>
      </c>
      <c r="I14" s="60">
        <v>3.0392156862745098E-2</v>
      </c>
      <c r="J14" s="55">
        <v>32</v>
      </c>
      <c r="K14" s="60">
        <v>7.8431372549019607E-2</v>
      </c>
      <c r="L14" s="40">
        <v>13</v>
      </c>
      <c r="M14" s="60">
        <v>7.1038251366120214E-2</v>
      </c>
    </row>
    <row r="15" spans="1:13" x14ac:dyDescent="0.35">
      <c r="A15" t="s">
        <v>222</v>
      </c>
      <c r="B15" s="55">
        <v>18</v>
      </c>
      <c r="C15" s="60">
        <v>1.276595744680851E-2</v>
      </c>
      <c r="D15" s="55">
        <v>55</v>
      </c>
      <c r="E15" s="60">
        <v>6.1867266591676039E-2</v>
      </c>
      <c r="F15" s="55">
        <v>93</v>
      </c>
      <c r="G15" s="60">
        <v>2.6204564666103127E-2</v>
      </c>
      <c r="H15" s="55">
        <v>45</v>
      </c>
      <c r="I15" s="60">
        <v>1.4705882352941176E-2</v>
      </c>
      <c r="J15" s="55">
        <v>11</v>
      </c>
      <c r="K15" s="60">
        <v>2.6960784313725492E-2</v>
      </c>
      <c r="L15" s="40">
        <v>6</v>
      </c>
      <c r="M15" s="60">
        <v>3.2786885245901641E-2</v>
      </c>
    </row>
    <row r="16" spans="1:13" x14ac:dyDescent="0.35">
      <c r="A16" t="s">
        <v>223</v>
      </c>
      <c r="B16" s="55">
        <v>55</v>
      </c>
      <c r="C16" s="60">
        <v>3.9007092198581561E-2</v>
      </c>
      <c r="D16" s="55">
        <v>17</v>
      </c>
      <c r="E16" s="60">
        <v>1.9122609673790775E-2</v>
      </c>
      <c r="F16" s="55">
        <v>130</v>
      </c>
      <c r="G16" s="60">
        <v>3.6630036630036632E-2</v>
      </c>
      <c r="H16" s="55">
        <v>148</v>
      </c>
      <c r="I16" s="60">
        <v>4.8366013071895426E-2</v>
      </c>
      <c r="J16" s="55">
        <v>14</v>
      </c>
      <c r="K16" s="60">
        <v>3.4313725490196081E-2</v>
      </c>
      <c r="L16" s="40">
        <v>10</v>
      </c>
      <c r="M16" s="60">
        <v>5.4644808743169397E-2</v>
      </c>
    </row>
    <row r="17" spans="1:13" x14ac:dyDescent="0.35">
      <c r="A17" t="s">
        <v>225</v>
      </c>
      <c r="B17" s="55">
        <v>20</v>
      </c>
      <c r="C17" s="60">
        <v>1.4184397163120567E-2</v>
      </c>
      <c r="D17" s="55">
        <v>12</v>
      </c>
      <c r="E17" s="60">
        <v>1.3498312710911136E-2</v>
      </c>
      <c r="F17" s="55">
        <v>35</v>
      </c>
      <c r="G17" s="60">
        <v>9.8619329388560158E-3</v>
      </c>
      <c r="H17" s="55">
        <v>25</v>
      </c>
      <c r="I17" s="60">
        <v>8.1699346405228763E-3</v>
      </c>
      <c r="J17" s="55">
        <v>14</v>
      </c>
      <c r="K17" s="60">
        <v>3.4313725490196081E-2</v>
      </c>
      <c r="L17" s="40">
        <v>1</v>
      </c>
      <c r="M17" s="60">
        <v>5.4644808743169399E-3</v>
      </c>
    </row>
    <row r="18" spans="1:13" x14ac:dyDescent="0.35">
      <c r="A18" t="s">
        <v>226</v>
      </c>
      <c r="B18" s="55">
        <v>9</v>
      </c>
      <c r="C18" s="60">
        <v>6.382978723404255E-3</v>
      </c>
      <c r="D18" s="55">
        <v>10</v>
      </c>
      <c r="E18" s="60">
        <v>1.1248593925759279E-2</v>
      </c>
      <c r="F18" s="55">
        <v>29</v>
      </c>
      <c r="G18" s="60">
        <v>8.1713158636235565E-3</v>
      </c>
      <c r="H18" s="55">
        <v>25</v>
      </c>
      <c r="I18" s="60">
        <v>8.1699346405228763E-3</v>
      </c>
      <c r="J18" s="55">
        <v>8</v>
      </c>
      <c r="K18" s="60">
        <v>1.9607843137254902E-2</v>
      </c>
      <c r="L18" s="40">
        <v>6</v>
      </c>
      <c r="M18" s="60">
        <v>3.2786885245901641E-2</v>
      </c>
    </row>
    <row r="19" spans="1:13" x14ac:dyDescent="0.35">
      <c r="A19" t="s">
        <v>227</v>
      </c>
      <c r="B19" s="55">
        <v>65</v>
      </c>
      <c r="C19" s="60">
        <v>4.6099290780141841E-2</v>
      </c>
      <c r="D19" s="55">
        <v>14</v>
      </c>
      <c r="E19" s="60">
        <v>1.5748031496062992E-2</v>
      </c>
      <c r="F19" s="55">
        <v>96</v>
      </c>
      <c r="G19" s="60">
        <v>2.7049873203719356E-2</v>
      </c>
      <c r="H19" s="55">
        <v>356</v>
      </c>
      <c r="I19" s="60">
        <v>0.11633986928104575</v>
      </c>
      <c r="J19" s="55">
        <v>12</v>
      </c>
      <c r="K19" s="60">
        <v>2.9411764705882353E-2</v>
      </c>
      <c r="L19" s="40">
        <v>8</v>
      </c>
      <c r="M19" s="60">
        <v>4.3715846994535519E-2</v>
      </c>
    </row>
    <row r="20" spans="1:13" x14ac:dyDescent="0.35">
      <c r="A20" t="s">
        <v>228</v>
      </c>
      <c r="B20" s="55">
        <v>67</v>
      </c>
      <c r="C20" s="60">
        <v>4.75177304964539E-2</v>
      </c>
      <c r="D20" s="55">
        <v>18</v>
      </c>
      <c r="E20" s="60">
        <v>2.0247469066366704E-2</v>
      </c>
      <c r="F20" s="55">
        <v>150</v>
      </c>
      <c r="G20" s="60">
        <v>4.2265426880811495E-2</v>
      </c>
      <c r="H20" s="55">
        <v>205</v>
      </c>
      <c r="I20" s="60">
        <v>6.699346405228758E-2</v>
      </c>
      <c r="J20" s="55">
        <v>7</v>
      </c>
      <c r="K20" s="60">
        <v>1.7156862745098041E-2</v>
      </c>
      <c r="L20" s="40">
        <v>1</v>
      </c>
      <c r="M20" s="60">
        <v>5.4644808743169399E-3</v>
      </c>
    </row>
    <row r="21" spans="1:13" x14ac:dyDescent="0.35">
      <c r="A21" t="s">
        <v>229</v>
      </c>
      <c r="B21" s="55">
        <v>30</v>
      </c>
      <c r="C21" s="60">
        <v>2.1276595744680851E-2</v>
      </c>
      <c r="D21" s="55">
        <v>24</v>
      </c>
      <c r="E21" s="60">
        <v>2.6996625421822271E-2</v>
      </c>
      <c r="F21" s="55">
        <v>138</v>
      </c>
      <c r="G21" s="60">
        <v>3.888419273034658E-2</v>
      </c>
      <c r="H21" s="55">
        <v>118</v>
      </c>
      <c r="I21" s="60">
        <v>3.8562091503267976E-2</v>
      </c>
      <c r="J21" s="55">
        <v>19</v>
      </c>
      <c r="K21" s="60">
        <v>4.6568627450980393E-2</v>
      </c>
      <c r="L21" s="40">
        <v>4</v>
      </c>
      <c r="M21" s="60">
        <v>2.185792349726776E-2</v>
      </c>
    </row>
    <row r="22" spans="1:13" x14ac:dyDescent="0.35">
      <c r="A22" t="s">
        <v>230</v>
      </c>
      <c r="B22" s="55">
        <v>67</v>
      </c>
      <c r="C22" s="60">
        <v>4.75177304964539E-2</v>
      </c>
      <c r="D22" s="55">
        <v>2</v>
      </c>
      <c r="E22" s="60">
        <v>2.2497187851518562E-3</v>
      </c>
      <c r="F22" s="55">
        <v>19</v>
      </c>
      <c r="G22" s="60">
        <v>5.3536207382361232E-3</v>
      </c>
      <c r="H22" s="55">
        <v>241</v>
      </c>
      <c r="I22" s="60">
        <v>7.8758169934640521E-2</v>
      </c>
      <c r="J22" s="55">
        <v>4</v>
      </c>
      <c r="K22" s="60">
        <v>9.8039215686274508E-3</v>
      </c>
      <c r="L22" s="40">
        <v>3</v>
      </c>
      <c r="M22" s="60">
        <v>1.6393442622950821E-2</v>
      </c>
    </row>
    <row r="23" spans="1:13" x14ac:dyDescent="0.35">
      <c r="A23" t="s">
        <v>231</v>
      </c>
      <c r="B23" s="55">
        <v>33</v>
      </c>
      <c r="C23" s="60">
        <v>2.3404255319148935E-2</v>
      </c>
      <c r="D23" s="55">
        <v>13</v>
      </c>
      <c r="E23" s="60">
        <v>1.4623172103487065E-2</v>
      </c>
      <c r="F23" s="55">
        <v>33</v>
      </c>
      <c r="G23" s="60">
        <v>9.2983939137785288E-3</v>
      </c>
      <c r="H23" s="55">
        <v>186</v>
      </c>
      <c r="I23" s="60">
        <v>6.0784313725490195E-2</v>
      </c>
      <c r="J23" s="55">
        <v>4</v>
      </c>
      <c r="K23" s="60">
        <v>9.8039215686274508E-3</v>
      </c>
      <c r="L23" s="40">
        <v>2</v>
      </c>
      <c r="M23" s="60">
        <v>1.092896174863388E-2</v>
      </c>
    </row>
    <row r="24" spans="1:13" x14ac:dyDescent="0.35">
      <c r="A24" t="s">
        <v>232</v>
      </c>
      <c r="B24" s="55">
        <v>336</v>
      </c>
      <c r="C24" s="60">
        <v>0.23829787234042554</v>
      </c>
      <c r="D24" s="55">
        <v>145</v>
      </c>
      <c r="E24" s="60">
        <v>0.16310461192350956</v>
      </c>
      <c r="F24" s="55">
        <v>1072</v>
      </c>
      <c r="G24" s="60">
        <v>0.30205691744153285</v>
      </c>
      <c r="H24" s="55">
        <v>423</v>
      </c>
      <c r="I24" s="60">
        <v>0.13823529411764707</v>
      </c>
      <c r="J24" s="55">
        <v>51</v>
      </c>
      <c r="K24" s="60">
        <v>0.125</v>
      </c>
      <c r="L24" s="40">
        <v>18</v>
      </c>
      <c r="M24" s="60">
        <v>9.8360655737704916E-2</v>
      </c>
    </row>
    <row r="25" spans="1:13" x14ac:dyDescent="0.35">
      <c r="A25" t="s">
        <v>233</v>
      </c>
      <c r="B25" s="55">
        <v>3</v>
      </c>
      <c r="C25" s="60">
        <v>2.1276595744680851E-3</v>
      </c>
      <c r="D25" s="55">
        <v>9</v>
      </c>
      <c r="E25" s="60">
        <v>1.0123734533183352E-2</v>
      </c>
      <c r="F25" s="55">
        <v>40</v>
      </c>
      <c r="G25" s="60">
        <v>1.1270780501549732E-2</v>
      </c>
      <c r="H25" s="55">
        <v>3</v>
      </c>
      <c r="I25" s="60">
        <v>9.8039215686274508E-4</v>
      </c>
      <c r="J25" s="55">
        <v>4</v>
      </c>
      <c r="K25" s="60">
        <v>9.8039215686274508E-3</v>
      </c>
      <c r="L25" s="40">
        <v>0</v>
      </c>
      <c r="M25" s="60">
        <v>0</v>
      </c>
    </row>
    <row r="26" spans="1:13" x14ac:dyDescent="0.35">
      <c r="A26" t="s">
        <v>234</v>
      </c>
      <c r="B26" s="55">
        <v>321</v>
      </c>
      <c r="C26" s="60">
        <v>0.2276595744680851</v>
      </c>
      <c r="D26" s="55">
        <v>316</v>
      </c>
      <c r="E26" s="60">
        <v>0.35545556805399325</v>
      </c>
      <c r="F26" s="55">
        <v>883</v>
      </c>
      <c r="G26" s="60">
        <v>0.24880247957171034</v>
      </c>
      <c r="H26" s="55">
        <v>580</v>
      </c>
      <c r="I26" s="60">
        <v>0.18954248366013071</v>
      </c>
      <c r="J26" s="55">
        <v>135</v>
      </c>
      <c r="K26" s="60">
        <v>0.33088235294117646</v>
      </c>
      <c r="L26" s="40">
        <v>53</v>
      </c>
      <c r="M26" s="60">
        <v>0.2896174863387978</v>
      </c>
    </row>
    <row r="27" spans="1:13" x14ac:dyDescent="0.35">
      <c r="A27" t="s">
        <v>235</v>
      </c>
      <c r="B27" s="55">
        <v>23</v>
      </c>
      <c r="C27" s="60">
        <v>1.6312056737588652E-2</v>
      </c>
      <c r="D27" s="55">
        <v>6</v>
      </c>
      <c r="E27" s="60">
        <v>6.7491563554555678E-3</v>
      </c>
      <c r="F27" s="55">
        <v>63</v>
      </c>
      <c r="G27" s="60">
        <v>1.7751479289940829E-2</v>
      </c>
      <c r="H27" s="55">
        <v>56</v>
      </c>
      <c r="I27" s="60">
        <v>1.8300653594771243E-2</v>
      </c>
      <c r="J27" s="55">
        <v>6</v>
      </c>
      <c r="K27" s="60">
        <v>1.4705882352941176E-2</v>
      </c>
      <c r="L27" s="40">
        <v>1</v>
      </c>
      <c r="M27" s="60">
        <v>5.4644808743169399E-3</v>
      </c>
    </row>
    <row r="28" spans="1:13" x14ac:dyDescent="0.35">
      <c r="A28" t="s">
        <v>236</v>
      </c>
      <c r="B28" s="55">
        <v>10</v>
      </c>
      <c r="C28" s="60">
        <v>7.0921985815602835E-3</v>
      </c>
      <c r="D28" s="55">
        <v>10</v>
      </c>
      <c r="E28" s="60">
        <v>1.1248593925759279E-2</v>
      </c>
      <c r="F28" s="55">
        <v>27</v>
      </c>
      <c r="G28" s="60">
        <v>7.6077768385460695E-3</v>
      </c>
      <c r="H28" s="55">
        <v>49</v>
      </c>
      <c r="I28" s="60">
        <v>1.6013071895424835E-2</v>
      </c>
      <c r="J28" s="55">
        <v>4</v>
      </c>
      <c r="K28" s="60">
        <v>9.8039215686274508E-3</v>
      </c>
      <c r="L28" s="40">
        <v>4</v>
      </c>
      <c r="M28" s="60">
        <v>2.185792349726776E-2</v>
      </c>
    </row>
    <row r="29" spans="1:13" x14ac:dyDescent="0.35">
      <c r="A29" t="s">
        <v>237</v>
      </c>
      <c r="B29" s="55">
        <v>15</v>
      </c>
      <c r="C29" s="60">
        <v>1.0638297872340425E-2</v>
      </c>
      <c r="D29" s="55">
        <v>10</v>
      </c>
      <c r="E29" s="60">
        <v>1.1248593925759279E-2</v>
      </c>
      <c r="F29" s="55">
        <v>41</v>
      </c>
      <c r="G29" s="60">
        <v>1.1552550014088475E-2</v>
      </c>
      <c r="H29" s="55">
        <v>44</v>
      </c>
      <c r="I29" s="60">
        <v>1.4379084967320261E-2</v>
      </c>
      <c r="J29" s="55">
        <v>4</v>
      </c>
      <c r="K29" s="60">
        <v>9.8039215686274508E-3</v>
      </c>
      <c r="L29" s="40">
        <v>5</v>
      </c>
      <c r="M29" s="60">
        <v>2.7322404371584699E-2</v>
      </c>
    </row>
    <row r="30" spans="1:13" x14ac:dyDescent="0.35">
      <c r="A30" t="s">
        <v>238</v>
      </c>
      <c r="B30" s="55">
        <v>7</v>
      </c>
      <c r="C30" s="60">
        <v>4.9645390070921988E-3</v>
      </c>
      <c r="D30" s="55">
        <v>3</v>
      </c>
      <c r="E30" s="60">
        <v>3.3745781777277839E-3</v>
      </c>
      <c r="F30" s="55">
        <v>20</v>
      </c>
      <c r="G30" s="60">
        <v>5.6353902507748658E-3</v>
      </c>
      <c r="H30" s="55">
        <v>58</v>
      </c>
      <c r="I30" s="60">
        <v>1.895424836601307E-2</v>
      </c>
      <c r="J30" s="55">
        <v>3</v>
      </c>
      <c r="K30" s="60">
        <v>7.3529411764705881E-3</v>
      </c>
      <c r="L30" s="40">
        <v>0</v>
      </c>
      <c r="M30" s="60">
        <v>0</v>
      </c>
    </row>
    <row r="31" spans="1:13" x14ac:dyDescent="0.35">
      <c r="A31" t="s">
        <v>239</v>
      </c>
      <c r="B31" s="55">
        <v>14</v>
      </c>
      <c r="C31" s="60">
        <v>9.9290780141843976E-3</v>
      </c>
      <c r="D31" s="55">
        <v>2</v>
      </c>
      <c r="E31" s="60">
        <v>2.2497187851518562E-3</v>
      </c>
      <c r="F31" s="55">
        <v>14</v>
      </c>
      <c r="G31" s="60">
        <v>3.9447731755424065E-3</v>
      </c>
      <c r="H31" s="55">
        <v>31</v>
      </c>
      <c r="I31" s="60">
        <v>1.0130718954248366E-2</v>
      </c>
      <c r="J31" s="55">
        <v>2</v>
      </c>
      <c r="K31" s="60">
        <v>4.9019607843137254E-3</v>
      </c>
      <c r="L31" s="40">
        <v>0</v>
      </c>
      <c r="M31" s="60">
        <v>0</v>
      </c>
    </row>
    <row r="32" spans="1:13" x14ac:dyDescent="0.35">
      <c r="A32" t="s">
        <v>260</v>
      </c>
      <c r="B32" s="55">
        <v>1410</v>
      </c>
      <c r="C32" s="55">
        <v>0.99999999999999989</v>
      </c>
      <c r="D32" s="55">
        <v>889</v>
      </c>
      <c r="E32" s="55">
        <v>1</v>
      </c>
      <c r="F32" s="55">
        <v>3549</v>
      </c>
      <c r="G32" s="55">
        <v>1</v>
      </c>
      <c r="H32" s="55">
        <v>3060</v>
      </c>
      <c r="I32" s="55">
        <v>0.99999999999999989</v>
      </c>
      <c r="J32" s="55">
        <v>408</v>
      </c>
      <c r="K32" s="55">
        <v>0.99999999999999978</v>
      </c>
      <c r="L32" s="55">
        <v>183</v>
      </c>
      <c r="M32" s="55">
        <v>1</v>
      </c>
    </row>
    <row r="33" spans="1:23" x14ac:dyDescent="0.35">
      <c r="J33" s="54"/>
    </row>
    <row r="35" spans="1:23" x14ac:dyDescent="0.35">
      <c r="A35" s="57"/>
      <c r="B35" s="40"/>
      <c r="C35" s="55"/>
      <c r="D35" s="55"/>
      <c r="E35" s="57"/>
      <c r="F35" s="40"/>
      <c r="G35" s="55"/>
      <c r="H35" s="55"/>
      <c r="I35" s="57"/>
      <c r="J35" s="40"/>
    </row>
    <row r="36" spans="1:23" ht="19" customHeight="1" x14ac:dyDescent="0.35">
      <c r="A36" s="57"/>
      <c r="B36" s="40"/>
      <c r="C36" s="55"/>
      <c r="D36" s="55"/>
      <c r="E36" s="57"/>
      <c r="F36" s="40"/>
      <c r="G36" s="55"/>
      <c r="H36" s="55"/>
      <c r="I36" s="57"/>
      <c r="J36" s="40"/>
    </row>
    <row r="37" spans="1:23" ht="30.65" customHeight="1" x14ac:dyDescent="0.35">
      <c r="A37" s="57"/>
      <c r="B37" s="40"/>
      <c r="C37" s="55"/>
      <c r="D37" s="55"/>
      <c r="E37" s="57"/>
      <c r="F37" s="40"/>
      <c r="G37" s="55"/>
      <c r="H37" s="55"/>
      <c r="I37" s="57"/>
      <c r="J37" s="40"/>
    </row>
    <row r="38" spans="1:23" x14ac:dyDescent="0.35">
      <c r="A38" s="57"/>
      <c r="B38" s="40"/>
      <c r="C38" s="55"/>
      <c r="D38" s="55"/>
      <c r="E38" s="57"/>
      <c r="F38" s="40"/>
      <c r="G38" s="55"/>
      <c r="H38" s="55"/>
      <c r="I38" s="57"/>
      <c r="J38" s="40"/>
    </row>
    <row r="39" spans="1:23" x14ac:dyDescent="0.35">
      <c r="A39" s="57"/>
      <c r="B39" s="40"/>
      <c r="C39" s="55"/>
      <c r="D39" s="55"/>
      <c r="E39" s="57"/>
      <c r="F39" s="40"/>
      <c r="G39" s="55"/>
      <c r="H39" s="55"/>
      <c r="I39" s="57"/>
      <c r="J39" s="40"/>
    </row>
    <row r="40" spans="1:23" x14ac:dyDescent="0.35">
      <c r="A40" s="57"/>
      <c r="B40" s="40"/>
      <c r="C40" s="55"/>
      <c r="D40" s="55"/>
      <c r="E40" s="57"/>
      <c r="F40" s="40"/>
      <c r="G40" s="55"/>
      <c r="H40" s="55"/>
      <c r="I40" s="57"/>
      <c r="J40" s="40"/>
    </row>
    <row r="41" spans="1:23" x14ac:dyDescent="0.35">
      <c r="A41" s="57"/>
      <c r="B41" s="40"/>
      <c r="C41" s="55"/>
      <c r="D41" s="55"/>
      <c r="E41" s="57"/>
      <c r="F41" s="40"/>
      <c r="G41" s="55"/>
      <c r="H41" s="55"/>
      <c r="I41" s="57"/>
      <c r="J41" s="40"/>
    </row>
    <row r="42" spans="1:23" x14ac:dyDescent="0.35">
      <c r="A42" s="57"/>
      <c r="B42" s="40"/>
      <c r="C42" s="55"/>
      <c r="D42" s="55"/>
      <c r="E42" s="57"/>
      <c r="F42" s="40"/>
      <c r="G42" s="55"/>
      <c r="H42" s="55"/>
      <c r="I42" s="57"/>
      <c r="J42" s="40"/>
    </row>
    <row r="43" spans="1:23" x14ac:dyDescent="0.35">
      <c r="B43" s="41"/>
    </row>
    <row r="44" spans="1:23" s="44" customFormat="1" x14ac:dyDescent="0.35">
      <c r="A44"/>
      <c r="B44" s="41"/>
      <c r="L44"/>
      <c r="M44"/>
      <c r="N44"/>
      <c r="O44"/>
      <c r="P44"/>
      <c r="Q44"/>
      <c r="R44"/>
      <c r="S44"/>
      <c r="T44"/>
      <c r="U44"/>
      <c r="V44"/>
      <c r="W44"/>
    </row>
    <row r="45" spans="1:23" s="44" customFormat="1" x14ac:dyDescent="0.35">
      <c r="A45"/>
      <c r="B45" s="41"/>
      <c r="L45"/>
      <c r="M45"/>
      <c r="N45"/>
      <c r="O45"/>
      <c r="P45"/>
      <c r="Q45"/>
      <c r="R45"/>
      <c r="S45"/>
      <c r="T45"/>
      <c r="U45"/>
      <c r="V45"/>
      <c r="W45"/>
    </row>
    <row r="46" spans="1:23" s="44" customFormat="1" x14ac:dyDescent="0.35">
      <c r="A46"/>
      <c r="B46" s="41"/>
      <c r="L46"/>
      <c r="M46"/>
      <c r="N46"/>
      <c r="O46"/>
      <c r="P46"/>
      <c r="Q46"/>
      <c r="R46"/>
      <c r="S46"/>
      <c r="T46"/>
      <c r="U46"/>
      <c r="V46"/>
      <c r="W46"/>
    </row>
    <row r="47" spans="1:23" s="44" customFormat="1" x14ac:dyDescent="0.35">
      <c r="A47"/>
      <c r="B47" s="41"/>
      <c r="L47"/>
      <c r="M47"/>
      <c r="N47"/>
      <c r="O47"/>
      <c r="P47"/>
      <c r="Q47"/>
      <c r="R47"/>
      <c r="S47"/>
      <c r="T47"/>
      <c r="U47"/>
      <c r="V47"/>
      <c r="W47"/>
    </row>
    <row r="48" spans="1:23" s="44" customFormat="1" x14ac:dyDescent="0.35">
      <c r="A48"/>
      <c r="B48" s="41"/>
      <c r="L48"/>
      <c r="M48"/>
      <c r="N48"/>
      <c r="O48"/>
      <c r="P48"/>
      <c r="Q48"/>
      <c r="R48"/>
      <c r="S48"/>
      <c r="T48"/>
      <c r="U48"/>
      <c r="V48"/>
      <c r="W48"/>
    </row>
    <row r="49" spans="1:23" s="44" customFormat="1" x14ac:dyDescent="0.35">
      <c r="A49"/>
      <c r="B49" s="41"/>
      <c r="L49"/>
      <c r="M49"/>
      <c r="N49"/>
      <c r="O49"/>
      <c r="P49"/>
      <c r="Q49"/>
      <c r="R49"/>
      <c r="S49"/>
      <c r="T49"/>
      <c r="U49"/>
      <c r="V49"/>
      <c r="W49"/>
    </row>
    <row r="50" spans="1:23" s="44" customFormat="1" x14ac:dyDescent="0.35">
      <c r="A50"/>
      <c r="B50" s="41"/>
      <c r="L50"/>
      <c r="M50"/>
      <c r="N50"/>
      <c r="O50"/>
      <c r="P50"/>
      <c r="Q50"/>
      <c r="R50"/>
      <c r="S50"/>
      <c r="T50"/>
      <c r="U50"/>
      <c r="V50"/>
      <c r="W50"/>
    </row>
    <row r="51" spans="1:23" s="44" customFormat="1" x14ac:dyDescent="0.35">
      <c r="A51"/>
      <c r="B51" s="41"/>
      <c r="L51"/>
      <c r="M51"/>
      <c r="N51"/>
      <c r="O51"/>
      <c r="P51"/>
      <c r="Q51"/>
      <c r="R51"/>
      <c r="S51"/>
      <c r="T51"/>
      <c r="U51"/>
      <c r="V51"/>
      <c r="W51"/>
    </row>
    <row r="52" spans="1:23" s="44" customFormat="1" x14ac:dyDescent="0.35">
      <c r="A52"/>
      <c r="B52" s="41"/>
      <c r="L52"/>
      <c r="M52"/>
      <c r="N52"/>
      <c r="O52"/>
      <c r="P52"/>
      <c r="Q52"/>
      <c r="R52"/>
      <c r="S52"/>
      <c r="T52"/>
      <c r="U52"/>
      <c r="V52"/>
      <c r="W52"/>
    </row>
    <row r="53" spans="1:23" s="44" customFormat="1" x14ac:dyDescent="0.35">
      <c r="A53"/>
      <c r="B53" s="41"/>
      <c r="L53"/>
      <c r="M53"/>
      <c r="N53"/>
      <c r="O53"/>
      <c r="P53"/>
      <c r="Q53"/>
      <c r="R53"/>
      <c r="S53"/>
      <c r="T53"/>
      <c r="U53"/>
      <c r="V53"/>
      <c r="W53"/>
    </row>
    <row r="54" spans="1:23" s="44" customFormat="1" x14ac:dyDescent="0.35">
      <c r="A54"/>
      <c r="B54" s="41"/>
      <c r="L54"/>
      <c r="M54"/>
      <c r="N54"/>
      <c r="O54"/>
      <c r="P54"/>
      <c r="Q54"/>
      <c r="R54"/>
      <c r="S54"/>
      <c r="T54"/>
      <c r="U54"/>
      <c r="V54"/>
      <c r="W54"/>
    </row>
    <row r="55" spans="1:23" s="44" customFormat="1" x14ac:dyDescent="0.35">
      <c r="A55"/>
      <c r="B55" s="41"/>
      <c r="L55"/>
      <c r="M55"/>
      <c r="N55"/>
      <c r="O55"/>
      <c r="P55"/>
      <c r="Q55"/>
      <c r="R55"/>
      <c r="S55"/>
      <c r="T55"/>
      <c r="U55"/>
      <c r="V55"/>
      <c r="W55"/>
    </row>
    <row r="56" spans="1:23" s="44" customFormat="1" x14ac:dyDescent="0.35">
      <c r="A56"/>
      <c r="B56" s="41"/>
      <c r="L56"/>
      <c r="M56"/>
      <c r="N56"/>
      <c r="O56"/>
      <c r="P56"/>
      <c r="Q56"/>
      <c r="R56"/>
      <c r="S56"/>
      <c r="T56"/>
      <c r="U56"/>
      <c r="V56"/>
      <c r="W56"/>
    </row>
    <row r="57" spans="1:23" s="44" customFormat="1" x14ac:dyDescent="0.35">
      <c r="A57"/>
      <c r="B57" s="41"/>
      <c r="L57"/>
      <c r="M57"/>
      <c r="N57"/>
      <c r="O57"/>
      <c r="P57"/>
      <c r="Q57"/>
      <c r="R57"/>
      <c r="S57"/>
      <c r="T57"/>
      <c r="U57"/>
      <c r="V57"/>
      <c r="W57"/>
    </row>
    <row r="58" spans="1:23" s="44" customFormat="1" x14ac:dyDescent="0.35">
      <c r="A58"/>
      <c r="B58" s="41"/>
      <c r="L58"/>
      <c r="M58"/>
      <c r="N58"/>
      <c r="O58"/>
      <c r="P58"/>
      <c r="Q58"/>
      <c r="R58"/>
      <c r="S58"/>
      <c r="T58"/>
      <c r="U58"/>
      <c r="V58"/>
      <c r="W58"/>
    </row>
    <row r="59" spans="1:23" s="44" customFormat="1" x14ac:dyDescent="0.35">
      <c r="A59"/>
      <c r="B59" s="41"/>
      <c r="L59"/>
      <c r="M59"/>
      <c r="N59"/>
      <c r="O59"/>
      <c r="P59"/>
      <c r="Q59"/>
      <c r="R59"/>
      <c r="S59"/>
      <c r="T59"/>
      <c r="U59"/>
      <c r="V59"/>
      <c r="W59"/>
    </row>
    <row r="60" spans="1:23" s="44" customFormat="1" x14ac:dyDescent="0.35">
      <c r="A60"/>
      <c r="B60" s="41"/>
      <c r="L60"/>
      <c r="M60"/>
      <c r="N60"/>
      <c r="O60"/>
      <c r="P60"/>
      <c r="Q60"/>
      <c r="R60"/>
      <c r="S60"/>
      <c r="T60"/>
      <c r="U60"/>
      <c r="V60"/>
      <c r="W60"/>
    </row>
    <row r="61" spans="1:23" s="44" customFormat="1" x14ac:dyDescent="0.35">
      <c r="A61"/>
      <c r="B61" s="41"/>
      <c r="L61"/>
      <c r="M61"/>
      <c r="N61"/>
      <c r="O61"/>
      <c r="P61"/>
      <c r="Q61"/>
      <c r="R61"/>
      <c r="S61"/>
      <c r="T61"/>
      <c r="U61"/>
      <c r="V61"/>
      <c r="W61"/>
    </row>
    <row r="62" spans="1:23" s="44" customFormat="1" x14ac:dyDescent="0.35">
      <c r="A62"/>
      <c r="B62" s="41"/>
      <c r="L62"/>
      <c r="M62"/>
      <c r="N62"/>
      <c r="O62"/>
      <c r="P62"/>
      <c r="Q62"/>
      <c r="R62"/>
      <c r="S62"/>
      <c r="T62"/>
      <c r="U62"/>
      <c r="V62"/>
      <c r="W62"/>
    </row>
    <row r="63" spans="1:23" s="44" customFormat="1" x14ac:dyDescent="0.35">
      <c r="A63"/>
      <c r="B63" s="41"/>
      <c r="L63"/>
      <c r="M63"/>
      <c r="N63"/>
      <c r="O63"/>
      <c r="P63"/>
      <c r="Q63"/>
      <c r="R63"/>
      <c r="S63"/>
      <c r="T63"/>
      <c r="U63"/>
      <c r="V63"/>
      <c r="W63"/>
    </row>
    <row r="64" spans="1:23" s="44" customFormat="1" x14ac:dyDescent="0.35">
      <c r="A64"/>
      <c r="B64" s="41"/>
      <c r="L64"/>
      <c r="M64"/>
      <c r="N64"/>
      <c r="O64"/>
      <c r="P64"/>
      <c r="Q64"/>
      <c r="R64"/>
      <c r="S64"/>
      <c r="T64"/>
      <c r="U64"/>
      <c r="V64"/>
      <c r="W64"/>
    </row>
    <row r="65" spans="1:23" s="44" customFormat="1" x14ac:dyDescent="0.35">
      <c r="A65"/>
      <c r="B65" s="41"/>
      <c r="L65"/>
      <c r="M65"/>
      <c r="N65"/>
      <c r="O65"/>
      <c r="P65"/>
      <c r="Q65"/>
      <c r="R65"/>
      <c r="S65"/>
      <c r="T65"/>
      <c r="U65"/>
      <c r="V65"/>
      <c r="W65"/>
    </row>
    <row r="66" spans="1:23" s="44" customFormat="1" x14ac:dyDescent="0.35">
      <c r="A66"/>
      <c r="B66" s="41"/>
      <c r="L66"/>
      <c r="M66"/>
      <c r="N66"/>
      <c r="O66"/>
      <c r="P66"/>
      <c r="Q66"/>
      <c r="R66"/>
      <c r="S66"/>
      <c r="T66"/>
      <c r="U66"/>
      <c r="V66"/>
      <c r="W66"/>
    </row>
    <row r="67" spans="1:23" s="44" customFormat="1" x14ac:dyDescent="0.35">
      <c r="A67"/>
      <c r="B67" s="41"/>
      <c r="L67"/>
      <c r="M67"/>
      <c r="N67"/>
      <c r="O67"/>
      <c r="P67"/>
      <c r="Q67"/>
      <c r="R67"/>
      <c r="S67"/>
      <c r="T67"/>
      <c r="U67"/>
      <c r="V67"/>
      <c r="W67"/>
    </row>
    <row r="68" spans="1:23" s="44" customFormat="1" x14ac:dyDescent="0.35">
      <c r="A68"/>
      <c r="B68" s="41"/>
      <c r="L68"/>
      <c r="M68"/>
      <c r="N68"/>
      <c r="O68"/>
      <c r="P68"/>
      <c r="Q68"/>
      <c r="R68"/>
      <c r="S68"/>
      <c r="T68"/>
      <c r="U68"/>
      <c r="V68"/>
      <c r="W68"/>
    </row>
    <row r="69" spans="1:23" s="44" customFormat="1" x14ac:dyDescent="0.35">
      <c r="A69"/>
      <c r="B69" s="41"/>
      <c r="L69"/>
      <c r="M69"/>
      <c r="N69"/>
      <c r="O69"/>
      <c r="P69"/>
      <c r="Q69"/>
      <c r="R69"/>
      <c r="S69"/>
      <c r="T69"/>
      <c r="U69"/>
      <c r="V69"/>
      <c r="W69"/>
    </row>
    <row r="70" spans="1:23" s="44" customFormat="1" x14ac:dyDescent="0.35">
      <c r="A70"/>
      <c r="B70" s="41"/>
      <c r="L70"/>
      <c r="M70"/>
      <c r="N70"/>
      <c r="O70"/>
      <c r="P70"/>
      <c r="Q70"/>
      <c r="R70"/>
      <c r="S70"/>
      <c r="T70"/>
      <c r="U70"/>
      <c r="V70"/>
      <c r="W70"/>
    </row>
    <row r="71" spans="1:23" s="44" customFormat="1" x14ac:dyDescent="0.35">
      <c r="A71"/>
      <c r="B71" s="41"/>
      <c r="L71"/>
      <c r="M71"/>
      <c r="N71"/>
      <c r="O71"/>
      <c r="P71"/>
      <c r="Q71"/>
      <c r="R71"/>
      <c r="S71"/>
      <c r="T71"/>
      <c r="U71"/>
      <c r="V71"/>
      <c r="W71"/>
    </row>
    <row r="72" spans="1:23" s="44" customFormat="1" x14ac:dyDescent="0.35">
      <c r="A72"/>
      <c r="B72" s="41"/>
      <c r="L72"/>
      <c r="M72"/>
      <c r="N72"/>
      <c r="O72"/>
      <c r="P72"/>
      <c r="Q72"/>
      <c r="R72"/>
      <c r="S72"/>
      <c r="T72"/>
      <c r="U72"/>
      <c r="V72"/>
      <c r="W72"/>
    </row>
    <row r="73" spans="1:23" s="44" customFormat="1" x14ac:dyDescent="0.35">
      <c r="A73"/>
      <c r="B73" s="41"/>
      <c r="L73"/>
      <c r="M73"/>
      <c r="N73"/>
      <c r="O73"/>
      <c r="P73"/>
      <c r="Q73"/>
      <c r="R73"/>
      <c r="S73"/>
      <c r="T73"/>
      <c r="U73"/>
      <c r="V73"/>
      <c r="W73"/>
    </row>
    <row r="74" spans="1:23" s="44" customFormat="1" x14ac:dyDescent="0.35">
      <c r="A74"/>
      <c r="B74" s="41"/>
      <c r="L74"/>
      <c r="M74"/>
      <c r="N74"/>
      <c r="O74"/>
      <c r="P74"/>
      <c r="Q74"/>
      <c r="R74"/>
      <c r="S74"/>
      <c r="T74"/>
      <c r="U74"/>
      <c r="V74"/>
      <c r="W74"/>
    </row>
    <row r="75" spans="1:23" s="44" customFormat="1" x14ac:dyDescent="0.35">
      <c r="A75"/>
      <c r="B75" s="41"/>
      <c r="L75"/>
      <c r="M75"/>
      <c r="N75"/>
      <c r="O75"/>
      <c r="P75"/>
      <c r="Q75"/>
      <c r="R75"/>
      <c r="S75"/>
      <c r="T75"/>
      <c r="U75"/>
      <c r="V75"/>
      <c r="W75"/>
    </row>
    <row r="76" spans="1:23" s="44" customFormat="1" x14ac:dyDescent="0.35">
      <c r="A76"/>
      <c r="B76" s="41"/>
      <c r="L76"/>
      <c r="M76"/>
      <c r="N76"/>
      <c r="O76"/>
      <c r="P76"/>
      <c r="Q76"/>
      <c r="R76"/>
      <c r="S76"/>
      <c r="T76"/>
      <c r="U76"/>
      <c r="V76"/>
      <c r="W76"/>
    </row>
    <row r="77" spans="1:23" s="44" customFormat="1" x14ac:dyDescent="0.35">
      <c r="A77"/>
      <c r="B77" s="41"/>
      <c r="L77"/>
      <c r="M77"/>
      <c r="N77"/>
      <c r="O77"/>
      <c r="P77"/>
      <c r="Q77"/>
      <c r="R77"/>
      <c r="S77"/>
      <c r="T77"/>
      <c r="U77"/>
      <c r="V77"/>
      <c r="W77"/>
    </row>
    <row r="78" spans="1:23" s="44" customFormat="1" x14ac:dyDescent="0.35">
      <c r="A78"/>
      <c r="B78" s="41"/>
      <c r="L78"/>
      <c r="M78"/>
      <c r="N78"/>
      <c r="O78"/>
      <c r="P78"/>
      <c r="Q78"/>
      <c r="R78"/>
      <c r="S78"/>
      <c r="T78"/>
      <c r="U78"/>
      <c r="V78"/>
      <c r="W78"/>
    </row>
    <row r="79" spans="1:23" s="44" customFormat="1" x14ac:dyDescent="0.35">
      <c r="A79"/>
      <c r="B79" s="41"/>
      <c r="L79"/>
      <c r="M79"/>
      <c r="N79"/>
      <c r="O79"/>
      <c r="P79"/>
      <c r="Q79"/>
      <c r="R79"/>
      <c r="S79"/>
      <c r="T79"/>
      <c r="U79"/>
      <c r="V79"/>
      <c r="W79"/>
    </row>
    <row r="80" spans="1:23" s="44" customFormat="1" x14ac:dyDescent="0.35">
      <c r="A80"/>
      <c r="B80" s="41"/>
      <c r="L80"/>
      <c r="M80"/>
      <c r="N80"/>
      <c r="O80"/>
      <c r="P80"/>
      <c r="Q80"/>
      <c r="R80"/>
      <c r="S80"/>
      <c r="T80"/>
      <c r="U80"/>
      <c r="V80"/>
      <c r="W80"/>
    </row>
    <row r="81" spans="1:23" s="44" customFormat="1" x14ac:dyDescent="0.35">
      <c r="A81"/>
      <c r="B81" s="41"/>
      <c r="L81"/>
      <c r="M81"/>
      <c r="N81"/>
      <c r="O81"/>
      <c r="P81"/>
      <c r="Q81"/>
      <c r="R81"/>
      <c r="S81"/>
      <c r="T81"/>
      <c r="U81"/>
      <c r="V81"/>
      <c r="W81"/>
    </row>
    <row r="82" spans="1:23" s="44" customFormat="1" x14ac:dyDescent="0.35">
      <c r="A82"/>
      <c r="B82" s="41"/>
      <c r="L82"/>
      <c r="M82"/>
      <c r="N82"/>
      <c r="O82"/>
      <c r="P82"/>
      <c r="Q82"/>
      <c r="R82"/>
      <c r="S82"/>
      <c r="T82"/>
      <c r="U82"/>
      <c r="V82"/>
      <c r="W82"/>
    </row>
    <row r="83" spans="1:23" s="44" customFormat="1" x14ac:dyDescent="0.35">
      <c r="A83"/>
      <c r="B83" s="41"/>
      <c r="L83"/>
      <c r="M83"/>
      <c r="N83"/>
      <c r="O83"/>
      <c r="P83"/>
      <c r="Q83"/>
      <c r="R83"/>
      <c r="S83"/>
      <c r="T83"/>
      <c r="U83"/>
      <c r="V83"/>
      <c r="W83"/>
    </row>
    <row r="84" spans="1:23" s="44" customFormat="1" x14ac:dyDescent="0.35">
      <c r="A84"/>
      <c r="B84" s="41"/>
      <c r="L84"/>
      <c r="M84"/>
      <c r="N84"/>
      <c r="O84"/>
      <c r="P84"/>
      <c r="Q84"/>
      <c r="R84"/>
      <c r="S84"/>
      <c r="T84"/>
      <c r="U84"/>
      <c r="V84"/>
      <c r="W84"/>
    </row>
    <row r="85" spans="1:23" s="44" customFormat="1" x14ac:dyDescent="0.35">
      <c r="A85"/>
      <c r="B85" s="41"/>
      <c r="L85"/>
      <c r="M85"/>
      <c r="N85"/>
      <c r="O85"/>
      <c r="P85"/>
      <c r="Q85"/>
      <c r="R85"/>
      <c r="S85"/>
      <c r="T85"/>
      <c r="U85"/>
      <c r="V85"/>
      <c r="W85"/>
    </row>
    <row r="86" spans="1:23" s="44" customFormat="1" x14ac:dyDescent="0.35">
      <c r="A86"/>
      <c r="B86" s="41"/>
      <c r="L86"/>
      <c r="M86"/>
      <c r="N86"/>
      <c r="O86"/>
      <c r="P86"/>
      <c r="Q86"/>
      <c r="R86"/>
      <c r="S86"/>
      <c r="T86"/>
      <c r="U86"/>
      <c r="V86"/>
      <c r="W86"/>
    </row>
    <row r="87" spans="1:23" s="44" customFormat="1" x14ac:dyDescent="0.35">
      <c r="A87"/>
      <c r="B87" s="41"/>
      <c r="L87"/>
      <c r="M87"/>
      <c r="N87"/>
      <c r="O87"/>
      <c r="P87"/>
      <c r="Q87"/>
      <c r="R87"/>
      <c r="S87"/>
      <c r="T87"/>
      <c r="U87"/>
      <c r="V87"/>
      <c r="W87"/>
    </row>
    <row r="88" spans="1:23" s="44" customFormat="1" x14ac:dyDescent="0.35">
      <c r="A88"/>
      <c r="B88" s="41"/>
      <c r="L88"/>
      <c r="M88"/>
      <c r="N88"/>
      <c r="O88"/>
      <c r="P88"/>
      <c r="Q88"/>
      <c r="R88"/>
      <c r="S88"/>
      <c r="T88"/>
      <c r="U88"/>
      <c r="V88"/>
      <c r="W88"/>
    </row>
    <row r="89" spans="1:23" s="44" customFormat="1" x14ac:dyDescent="0.35">
      <c r="A89"/>
      <c r="B89" s="41"/>
      <c r="L89"/>
      <c r="M89"/>
      <c r="N89"/>
      <c r="O89"/>
      <c r="P89"/>
      <c r="Q89"/>
      <c r="R89"/>
      <c r="S89"/>
      <c r="T89"/>
      <c r="U89"/>
      <c r="V89"/>
      <c r="W89"/>
    </row>
    <row r="90" spans="1:23" s="44" customFormat="1" x14ac:dyDescent="0.35">
      <c r="A90"/>
      <c r="B90" s="41"/>
      <c r="L90"/>
      <c r="M90"/>
      <c r="N90"/>
      <c r="O90"/>
      <c r="P90"/>
      <c r="Q90"/>
      <c r="R90"/>
      <c r="S90"/>
      <c r="T90"/>
      <c r="U90"/>
      <c r="V90"/>
      <c r="W90"/>
    </row>
    <row r="91" spans="1:23" s="44" customFormat="1" x14ac:dyDescent="0.35">
      <c r="A91"/>
      <c r="B91" s="41"/>
      <c r="L91"/>
      <c r="M91"/>
      <c r="N91"/>
      <c r="O91"/>
      <c r="P91"/>
      <c r="Q91"/>
      <c r="R91"/>
      <c r="S91"/>
      <c r="T91"/>
      <c r="U91"/>
      <c r="V91"/>
      <c r="W91"/>
    </row>
    <row r="92" spans="1:23" s="44" customFormat="1" x14ac:dyDescent="0.35">
      <c r="A92"/>
      <c r="B92" s="41"/>
      <c r="L92"/>
      <c r="M92"/>
      <c r="N92"/>
      <c r="O92"/>
      <c r="P92"/>
      <c r="Q92"/>
      <c r="R92"/>
      <c r="S92"/>
      <c r="T92"/>
      <c r="U92"/>
      <c r="V92"/>
      <c r="W92"/>
    </row>
    <row r="93" spans="1:23" s="44" customFormat="1" x14ac:dyDescent="0.35">
      <c r="A93"/>
      <c r="B93" s="41"/>
      <c r="L93"/>
      <c r="M93"/>
      <c r="N93"/>
      <c r="O93"/>
      <c r="P93"/>
      <c r="Q93"/>
      <c r="R93"/>
      <c r="S93"/>
      <c r="T93"/>
      <c r="U93"/>
      <c r="V93"/>
      <c r="W93"/>
    </row>
    <row r="94" spans="1:23" s="44" customFormat="1" x14ac:dyDescent="0.35">
      <c r="A94"/>
      <c r="B94" s="41"/>
      <c r="L94"/>
      <c r="M94"/>
      <c r="N94"/>
      <c r="O94"/>
      <c r="P94"/>
      <c r="Q94"/>
      <c r="R94"/>
      <c r="S94"/>
      <c r="T94"/>
      <c r="U94"/>
      <c r="V94"/>
      <c r="W94"/>
    </row>
    <row r="95" spans="1:23" s="44" customFormat="1" x14ac:dyDescent="0.35">
      <c r="A95"/>
      <c r="B95" s="41"/>
      <c r="L95"/>
      <c r="M95"/>
      <c r="N95"/>
      <c r="O95"/>
      <c r="P95"/>
      <c r="Q95"/>
      <c r="R95"/>
      <c r="S95"/>
      <c r="T95"/>
      <c r="U95"/>
      <c r="V95"/>
      <c r="W95"/>
    </row>
    <row r="96" spans="1:23" s="44" customFormat="1" x14ac:dyDescent="0.35">
      <c r="A96"/>
      <c r="B96" s="41"/>
      <c r="L96"/>
      <c r="M96"/>
      <c r="N96"/>
      <c r="O96"/>
      <c r="P96"/>
      <c r="Q96"/>
      <c r="R96"/>
      <c r="S96"/>
      <c r="T96"/>
      <c r="U96"/>
      <c r="V96"/>
      <c r="W96"/>
    </row>
    <row r="97" spans="1:23" s="44" customFormat="1" x14ac:dyDescent="0.35">
      <c r="A97"/>
      <c r="B97" s="41"/>
      <c r="L97"/>
      <c r="M97"/>
      <c r="N97"/>
      <c r="O97"/>
      <c r="P97"/>
      <c r="Q97"/>
      <c r="R97"/>
      <c r="S97"/>
      <c r="T97"/>
      <c r="U97"/>
      <c r="V97"/>
      <c r="W97"/>
    </row>
    <row r="98" spans="1:23" s="44" customFormat="1" x14ac:dyDescent="0.35">
      <c r="A98"/>
      <c r="B98" s="41"/>
      <c r="L98"/>
      <c r="M98"/>
      <c r="N98"/>
      <c r="O98"/>
      <c r="P98"/>
      <c r="Q98"/>
      <c r="R98"/>
      <c r="S98"/>
      <c r="T98"/>
      <c r="U98"/>
      <c r="V98"/>
      <c r="W98"/>
    </row>
    <row r="99" spans="1:23" s="44" customFormat="1" x14ac:dyDescent="0.35">
      <c r="A99"/>
      <c r="B99" s="41"/>
      <c r="L99"/>
      <c r="M99"/>
      <c r="N99"/>
      <c r="O99"/>
      <c r="P99"/>
      <c r="Q99"/>
      <c r="R99"/>
      <c r="S99"/>
      <c r="T99"/>
      <c r="U99"/>
      <c r="V99"/>
      <c r="W99"/>
    </row>
    <row r="100" spans="1:23" s="44" customFormat="1" x14ac:dyDescent="0.35">
      <c r="A100"/>
      <c r="B100" s="41"/>
      <c r="L100"/>
      <c r="M100"/>
      <c r="N100"/>
      <c r="O100"/>
      <c r="P100"/>
      <c r="Q100"/>
      <c r="R100"/>
      <c r="S100"/>
      <c r="T100"/>
      <c r="U100"/>
      <c r="V100"/>
      <c r="W100"/>
    </row>
    <row r="101" spans="1:23" s="44" customFormat="1" x14ac:dyDescent="0.35">
      <c r="A101"/>
      <c r="B101" s="4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1:23" s="44" customFormat="1" x14ac:dyDescent="0.35">
      <c r="A102"/>
      <c r="B102" s="41"/>
      <c r="L102"/>
      <c r="M102"/>
      <c r="N102"/>
      <c r="O102"/>
      <c r="P102"/>
      <c r="Q102"/>
      <c r="R102"/>
      <c r="S102"/>
      <c r="T102"/>
      <c r="U102"/>
      <c r="V102"/>
      <c r="W102"/>
    </row>
    <row r="103" spans="1:23" s="44" customFormat="1" x14ac:dyDescent="0.35">
      <c r="A103"/>
      <c r="B103" s="41"/>
      <c r="L103"/>
      <c r="M103"/>
      <c r="N103"/>
      <c r="O103"/>
      <c r="P103"/>
      <c r="Q103"/>
      <c r="R103"/>
      <c r="S103"/>
      <c r="T103"/>
      <c r="U103"/>
      <c r="V103"/>
      <c r="W103"/>
    </row>
    <row r="104" spans="1:23" s="44" customFormat="1" x14ac:dyDescent="0.35">
      <c r="A104"/>
      <c r="B104" s="41"/>
      <c r="L104"/>
      <c r="M104"/>
      <c r="N104"/>
      <c r="O104"/>
      <c r="P104"/>
      <c r="Q104"/>
      <c r="R104"/>
      <c r="S104"/>
      <c r="T104"/>
      <c r="U104"/>
      <c r="V104"/>
      <c r="W104"/>
    </row>
    <row r="105" spans="1:23" s="44" customFormat="1" x14ac:dyDescent="0.35">
      <c r="A105"/>
      <c r="B105" s="41"/>
      <c r="L105"/>
      <c r="M105"/>
      <c r="N105"/>
      <c r="O105"/>
      <c r="P105"/>
      <c r="Q105"/>
      <c r="R105"/>
      <c r="S105"/>
      <c r="T105"/>
      <c r="U105"/>
      <c r="V105"/>
      <c r="W105"/>
    </row>
    <row r="106" spans="1:23" s="44" customFormat="1" x14ac:dyDescent="0.35">
      <c r="A106"/>
      <c r="B106" s="41"/>
      <c r="L106"/>
      <c r="M106"/>
      <c r="N106"/>
      <c r="O106"/>
      <c r="P106"/>
      <c r="Q106"/>
      <c r="R106"/>
      <c r="S106"/>
      <c r="T106"/>
      <c r="U106"/>
      <c r="V106"/>
      <c r="W106"/>
    </row>
    <row r="107" spans="1:23" s="44" customFormat="1" x14ac:dyDescent="0.35">
      <c r="A107"/>
      <c r="B107" s="41"/>
      <c r="L107"/>
      <c r="M107"/>
      <c r="N107"/>
      <c r="O107"/>
      <c r="P107"/>
      <c r="Q107"/>
      <c r="R107"/>
      <c r="S107"/>
      <c r="T107"/>
      <c r="U107"/>
      <c r="V107"/>
      <c r="W107"/>
    </row>
    <row r="108" spans="1:23" s="44" customFormat="1" x14ac:dyDescent="0.35">
      <c r="A108"/>
      <c r="B108" s="41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s="44" customFormat="1" x14ac:dyDescent="0.35">
      <c r="A109"/>
      <c r="B109" s="41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s="44" customFormat="1" x14ac:dyDescent="0.35">
      <c r="A110"/>
      <c r="B110" s="41"/>
      <c r="L110"/>
      <c r="M110"/>
      <c r="N110"/>
      <c r="O110"/>
      <c r="P110"/>
      <c r="Q110"/>
      <c r="R110"/>
      <c r="S110"/>
      <c r="T110"/>
      <c r="U110"/>
      <c r="V110"/>
      <c r="W110"/>
    </row>
  </sheetData>
  <mergeCells count="6">
    <mergeCell ref="L6:M6"/>
    <mergeCell ref="B6:C6"/>
    <mergeCell ref="D6:E6"/>
    <mergeCell ref="F6:G6"/>
    <mergeCell ref="H6:I6"/>
    <mergeCell ref="J6:K6"/>
  </mergeCells>
  <hyperlinks>
    <hyperlink ref="A2" r:id="rId1" display="https://www.forskningsradet.no/indikatorrapporten/fokusartikler-og-dypdykk/bidrar-virkemiddelapparatet-til-nytenking-under-krise/" xr:uid="{C8B9CB12-F719-4B21-8F95-FA31B136D0C5}"/>
    <hyperlink ref="A4" r:id="rId2" display="https://www.ssb.no/teknologi-og-innovasjon/forskning-og-innovasjon-i-naeringslivet/statistikk/naeringspolitiske-virkemidler" xr:uid="{AA7A3F23-911F-4488-B8D3-660C390C6417}"/>
  </hyperlinks>
  <pageMargins left="0.7" right="0.7" top="0.75" bottom="0.75" header="0.3" footer="0.3"/>
  <pageSetup paperSize="9" orientation="portrait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A3F7-3BAA-44BE-9127-6E069D94F83E}">
  <dimension ref="A1:E25"/>
  <sheetViews>
    <sheetView workbookViewId="0">
      <selection activeCell="B25" sqref="B25"/>
    </sheetView>
  </sheetViews>
  <sheetFormatPr defaultColWidth="11.453125" defaultRowHeight="14.5" x14ac:dyDescent="0.35"/>
  <cols>
    <col min="1" max="1" width="16.36328125" style="19" customWidth="1"/>
    <col min="2" max="2" width="15.453125" style="19" customWidth="1"/>
    <col min="3" max="3" width="6.54296875" style="19" bestFit="1" customWidth="1"/>
    <col min="4" max="4" width="7.90625" style="19" customWidth="1"/>
    <col min="5" max="16384" width="11.453125" style="19"/>
  </cols>
  <sheetData>
    <row r="1" spans="1:5" x14ac:dyDescent="0.35">
      <c r="A1" s="18" t="s">
        <v>361</v>
      </c>
      <c r="E1" s="18"/>
    </row>
    <row r="2" spans="1:5" x14ac:dyDescent="0.35">
      <c r="A2" s="80" t="s">
        <v>304</v>
      </c>
    </row>
    <row r="3" spans="1:5" x14ac:dyDescent="0.35">
      <c r="E3" s="67"/>
    </row>
    <row r="5" spans="1:5" x14ac:dyDescent="0.35">
      <c r="A5" s="20" t="s">
        <v>84</v>
      </c>
      <c r="B5" s="20" t="s">
        <v>305</v>
      </c>
      <c r="C5" s="20" t="s">
        <v>240</v>
      </c>
    </row>
    <row r="6" spans="1:5" x14ac:dyDescent="0.35">
      <c r="A6" s="83" t="s">
        <v>306</v>
      </c>
      <c r="B6" s="84">
        <v>4196</v>
      </c>
      <c r="C6" s="72">
        <f>B6/B$13</f>
        <v>0.40007627765064835</v>
      </c>
    </row>
    <row r="7" spans="1:5" x14ac:dyDescent="0.35">
      <c r="A7" s="71" t="s">
        <v>307</v>
      </c>
      <c r="B7" s="81">
        <v>2737</v>
      </c>
      <c r="C7" s="72">
        <f t="shared" ref="C7:C13" si="0">B7/B$13</f>
        <v>0.26096491228070173</v>
      </c>
    </row>
    <row r="8" spans="1:5" x14ac:dyDescent="0.35">
      <c r="A8" s="71" t="s">
        <v>308</v>
      </c>
      <c r="B8" s="81">
        <v>2493</v>
      </c>
      <c r="C8" s="72">
        <f t="shared" si="0"/>
        <v>0.23770022883295194</v>
      </c>
    </row>
    <row r="9" spans="1:5" x14ac:dyDescent="0.35">
      <c r="A9" s="71" t="s">
        <v>95</v>
      </c>
      <c r="B9" s="81">
        <v>307</v>
      </c>
      <c r="C9" s="72">
        <f t="shared" si="0"/>
        <v>2.9271548436308161E-2</v>
      </c>
    </row>
    <row r="10" spans="1:5" x14ac:dyDescent="0.35">
      <c r="A10" s="73" t="s">
        <v>99</v>
      </c>
      <c r="B10" s="81">
        <v>394</v>
      </c>
      <c r="C10" s="72">
        <f t="shared" si="0"/>
        <v>3.7566742944317312E-2</v>
      </c>
    </row>
    <row r="11" spans="1:5" x14ac:dyDescent="0.35">
      <c r="A11" s="74" t="s">
        <v>213</v>
      </c>
      <c r="B11" s="81">
        <v>36</v>
      </c>
      <c r="C11" s="72">
        <f t="shared" si="0"/>
        <v>3.4324942791762012E-3</v>
      </c>
    </row>
    <row r="12" spans="1:5" x14ac:dyDescent="0.35">
      <c r="A12" s="71" t="s">
        <v>100</v>
      </c>
      <c r="B12" s="81">
        <v>325</v>
      </c>
      <c r="C12" s="72">
        <f t="shared" si="0"/>
        <v>3.0987795575896263E-2</v>
      </c>
    </row>
    <row r="13" spans="1:5" x14ac:dyDescent="0.35">
      <c r="A13" s="18" t="s">
        <v>56</v>
      </c>
      <c r="B13" s="82">
        <f>SUM(B6:B12)</f>
        <v>10488</v>
      </c>
      <c r="C13" s="75">
        <f t="shared" si="0"/>
        <v>1</v>
      </c>
    </row>
    <row r="14" spans="1:5" x14ac:dyDescent="0.35">
      <c r="A14" s="19" t="s">
        <v>242</v>
      </c>
      <c r="B14" s="76">
        <v>2</v>
      </c>
    </row>
    <row r="17" spans="3:3" x14ac:dyDescent="0.35">
      <c r="C17" s="77"/>
    </row>
    <row r="18" spans="3:3" x14ac:dyDescent="0.35">
      <c r="C18" s="77"/>
    </row>
    <row r="19" spans="3:3" x14ac:dyDescent="0.35">
      <c r="C19" s="77"/>
    </row>
    <row r="20" spans="3:3" x14ac:dyDescent="0.35">
      <c r="C20" s="77"/>
    </row>
    <row r="21" spans="3:3" x14ac:dyDescent="0.35">
      <c r="C21" s="77"/>
    </row>
    <row r="22" spans="3:3" x14ac:dyDescent="0.35">
      <c r="C22" s="78"/>
    </row>
    <row r="23" spans="3:3" x14ac:dyDescent="0.35">
      <c r="C23" s="77"/>
    </row>
    <row r="24" spans="3:3" x14ac:dyDescent="0.35">
      <c r="C24" s="75"/>
    </row>
    <row r="25" spans="3:3" x14ac:dyDescent="0.35">
      <c r="C25" s="79"/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2811-3430-49C0-B7C6-F5AD75385B83}">
  <dimension ref="A1:H13"/>
  <sheetViews>
    <sheetView workbookViewId="0">
      <selection activeCell="C16" sqref="C16"/>
    </sheetView>
  </sheetViews>
  <sheetFormatPr defaultColWidth="11.453125" defaultRowHeight="14.5" x14ac:dyDescent="0.35"/>
  <cols>
    <col min="1" max="1" width="16.36328125" style="19" customWidth="1"/>
    <col min="2" max="2" width="9.6328125" style="19" customWidth="1"/>
    <col min="3" max="3" width="6.54296875" style="19" bestFit="1" customWidth="1"/>
    <col min="4" max="4" width="7.90625" style="19" customWidth="1"/>
    <col min="5" max="16384" width="11.453125" style="19"/>
  </cols>
  <sheetData>
    <row r="1" spans="1:8" x14ac:dyDescent="0.35">
      <c r="A1" s="18" t="s">
        <v>362</v>
      </c>
    </row>
    <row r="2" spans="1:8" x14ac:dyDescent="0.35">
      <c r="A2" s="70" t="s">
        <v>304</v>
      </c>
      <c r="E2" s="68"/>
      <c r="H2" s="85"/>
    </row>
    <row r="3" spans="1:8" x14ac:dyDescent="0.35">
      <c r="E3" s="67"/>
    </row>
    <row r="4" spans="1:8" x14ac:dyDescent="0.35">
      <c r="A4" s="20" t="s">
        <v>84</v>
      </c>
      <c r="B4" s="20" t="s">
        <v>309</v>
      </c>
      <c r="C4" s="20" t="s">
        <v>240</v>
      </c>
    </row>
    <row r="5" spans="1:8" x14ac:dyDescent="0.35">
      <c r="A5" s="19" t="s">
        <v>306</v>
      </c>
      <c r="B5" s="88">
        <v>462.49683485991198</v>
      </c>
      <c r="C5" s="72">
        <f t="shared" ref="C5:C12" si="0">B5/B$12</f>
        <v>0.31644942033373324</v>
      </c>
      <c r="D5" s="69"/>
    </row>
    <row r="6" spans="1:8" x14ac:dyDescent="0.35">
      <c r="A6" s="19" t="s">
        <v>307</v>
      </c>
      <c r="B6" s="89">
        <v>464.38722969989101</v>
      </c>
      <c r="C6" s="72">
        <f t="shared" si="0"/>
        <v>0.31774286562075765</v>
      </c>
      <c r="D6" s="69"/>
    </row>
    <row r="7" spans="1:8" x14ac:dyDescent="0.35">
      <c r="A7" s="19" t="s">
        <v>308</v>
      </c>
      <c r="B7" s="89">
        <v>262.34351866993097</v>
      </c>
      <c r="C7" s="72">
        <f t="shared" si="0"/>
        <v>0.17950058931010299</v>
      </c>
      <c r="D7" s="69"/>
    </row>
    <row r="8" spans="1:8" x14ac:dyDescent="0.35">
      <c r="A8" s="19" t="s">
        <v>95</v>
      </c>
      <c r="B8" s="89">
        <v>39.2502389299882</v>
      </c>
      <c r="C8" s="72">
        <f t="shared" si="0"/>
        <v>2.6855784561460771E-2</v>
      </c>
      <c r="D8" s="69"/>
    </row>
    <row r="9" spans="1:8" x14ac:dyDescent="0.35">
      <c r="A9" s="19" t="s">
        <v>99</v>
      </c>
      <c r="B9" s="89">
        <v>27.159621119984799</v>
      </c>
      <c r="C9" s="72">
        <f t="shared" si="0"/>
        <v>1.8583146331166318E-2</v>
      </c>
      <c r="D9" s="69"/>
    </row>
    <row r="10" spans="1:8" x14ac:dyDescent="0.35">
      <c r="A10" s="74" t="s">
        <v>213</v>
      </c>
      <c r="B10" s="89">
        <v>47.594908139992</v>
      </c>
      <c r="C10" s="72">
        <f t="shared" si="0"/>
        <v>3.2565371169080044E-2</v>
      </c>
      <c r="D10" s="69"/>
    </row>
    <row r="11" spans="1:8" x14ac:dyDescent="0.35">
      <c r="A11" s="19" t="s">
        <v>100</v>
      </c>
      <c r="B11" s="89">
        <v>158.286631209988</v>
      </c>
      <c r="C11" s="72">
        <f t="shared" si="0"/>
        <v>0.10830282267369903</v>
      </c>
      <c r="D11" s="69"/>
    </row>
    <row r="12" spans="1:8" x14ac:dyDescent="0.35">
      <c r="A12" s="18" t="s">
        <v>56</v>
      </c>
      <c r="B12" s="90">
        <f>SUM(B5:B11)</f>
        <v>1461.5189826296869</v>
      </c>
      <c r="C12" s="75">
        <f t="shared" si="0"/>
        <v>1</v>
      </c>
      <c r="D12" s="69"/>
    </row>
    <row r="13" spans="1:8" x14ac:dyDescent="0.35">
      <c r="A13" s="19" t="s">
        <v>242</v>
      </c>
      <c r="B13" s="86">
        <v>0.27382749999984002</v>
      </c>
      <c r="C13" s="87"/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7711-B752-4FF1-9515-D2DA02634D88}">
  <dimension ref="A1:G18"/>
  <sheetViews>
    <sheetView workbookViewId="0">
      <selection activeCell="B23" sqref="B23"/>
    </sheetView>
  </sheetViews>
  <sheetFormatPr defaultColWidth="11.54296875" defaultRowHeight="14.5" x14ac:dyDescent="0.35"/>
  <cols>
    <col min="1" max="1" width="25.54296875" style="95" customWidth="1"/>
    <col min="2" max="2" width="14.81640625" style="95" customWidth="1"/>
    <col min="3" max="3" width="14" style="95" customWidth="1"/>
    <col min="4" max="4" width="12.1796875" style="95" customWidth="1"/>
    <col min="5" max="6" width="5.1796875" style="95" bestFit="1" customWidth="1"/>
    <col min="7" max="7" width="11.54296875" style="95"/>
    <col min="8" max="8" width="12.1796875" style="95" bestFit="1" customWidth="1"/>
    <col min="9" max="16384" width="11.54296875" style="95"/>
  </cols>
  <sheetData>
    <row r="1" spans="1:4" x14ac:dyDescent="0.35">
      <c r="A1" s="96" t="s">
        <v>363</v>
      </c>
    </row>
    <row r="2" spans="1:4" x14ac:dyDescent="0.35">
      <c r="A2" s="95" t="s">
        <v>364</v>
      </c>
    </row>
    <row r="3" spans="1:4" x14ac:dyDescent="0.35">
      <c r="A3" s="95" t="s">
        <v>365</v>
      </c>
    </row>
    <row r="6" spans="1:4" ht="14.5" customHeight="1" x14ac:dyDescent="0.35">
      <c r="A6" s="101" t="s">
        <v>84</v>
      </c>
      <c r="B6" s="99" t="s">
        <v>310</v>
      </c>
      <c r="C6" s="99" t="s">
        <v>311</v>
      </c>
      <c r="D6" s="100" t="s">
        <v>312</v>
      </c>
    </row>
    <row r="7" spans="1:4" x14ac:dyDescent="0.35">
      <c r="A7" s="96" t="s">
        <v>313</v>
      </c>
      <c r="B7" s="93">
        <f>C7/D7</f>
        <v>25664.326888625048</v>
      </c>
      <c r="C7" s="94">
        <v>462496834.85991198</v>
      </c>
      <c r="D7" s="93">
        <v>18021</v>
      </c>
    </row>
    <row r="8" spans="1:4" x14ac:dyDescent="0.35">
      <c r="A8" s="96" t="s">
        <v>314</v>
      </c>
      <c r="B8" s="93">
        <f>C8/D8</f>
        <v>44820.695849810931</v>
      </c>
      <c r="C8" s="94">
        <v>464387229.69989103</v>
      </c>
      <c r="D8" s="93">
        <v>10361</v>
      </c>
    </row>
    <row r="9" spans="1:4" x14ac:dyDescent="0.35">
      <c r="A9" s="96" t="s">
        <v>308</v>
      </c>
      <c r="B9" s="93">
        <f>C9/D9</f>
        <v>10414.589863832114</v>
      </c>
      <c r="C9" s="94">
        <v>262343518.66993096</v>
      </c>
      <c r="D9" s="93">
        <v>25190</v>
      </c>
    </row>
    <row r="10" spans="1:4" x14ac:dyDescent="0.35">
      <c r="A10" s="95" t="s">
        <v>95</v>
      </c>
      <c r="B10" s="92"/>
      <c r="C10" s="94">
        <v>39250238.929988198</v>
      </c>
      <c r="D10" s="92"/>
    </row>
    <row r="11" spans="1:4" x14ac:dyDescent="0.35">
      <c r="A11" s="95" t="s">
        <v>315</v>
      </c>
      <c r="C11" s="94">
        <v>27159621.119984798</v>
      </c>
    </row>
    <row r="12" spans="1:4" x14ac:dyDescent="0.35">
      <c r="A12" s="95" t="s">
        <v>213</v>
      </c>
      <c r="C12" s="94">
        <v>47594908.139991999</v>
      </c>
    </row>
    <row r="13" spans="1:4" x14ac:dyDescent="0.35">
      <c r="A13" s="95" t="s">
        <v>100</v>
      </c>
      <c r="C13" s="94">
        <v>158286631.209988</v>
      </c>
    </row>
    <row r="14" spans="1:4" x14ac:dyDescent="0.35">
      <c r="A14" s="95" t="s">
        <v>242</v>
      </c>
      <c r="C14" s="94">
        <v>273827.49999984005</v>
      </c>
    </row>
    <row r="15" spans="1:4" x14ac:dyDescent="0.35">
      <c r="A15" s="96" t="s">
        <v>56</v>
      </c>
      <c r="B15" s="96"/>
      <c r="C15" s="97">
        <f>SUM(C7:C14)</f>
        <v>1461792810.1296866</v>
      </c>
    </row>
    <row r="16" spans="1:4" x14ac:dyDescent="0.35">
      <c r="C16" s="91"/>
    </row>
    <row r="18" spans="7:7" x14ac:dyDescent="0.35">
      <c r="G18" s="98"/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BFA5-7452-41DC-BE5B-BCCA03498ADB}">
  <dimension ref="A1:B24"/>
  <sheetViews>
    <sheetView workbookViewId="0">
      <selection activeCell="F34" sqref="F34"/>
    </sheetView>
  </sheetViews>
  <sheetFormatPr defaultColWidth="9.08984375" defaultRowHeight="14.5" x14ac:dyDescent="0.35"/>
  <cols>
    <col min="1" max="1" width="16.08984375" style="111" bestFit="1" customWidth="1"/>
    <col min="2" max="2" width="11.54296875" style="111" customWidth="1"/>
    <col min="3" max="16384" width="9.08984375" style="111"/>
  </cols>
  <sheetData>
    <row r="1" spans="1:2" s="104" customFormat="1" x14ac:dyDescent="0.35">
      <c r="A1" s="102" t="s">
        <v>368</v>
      </c>
    </row>
    <row r="2" spans="1:2" s="104" customFormat="1" x14ac:dyDescent="0.35">
      <c r="A2" s="112" t="s">
        <v>304</v>
      </c>
      <c r="B2" s="105"/>
    </row>
    <row r="3" spans="1:2" s="104" customFormat="1" x14ac:dyDescent="0.35">
      <c r="A3" s="106"/>
      <c r="B3" s="107"/>
    </row>
    <row r="4" spans="1:2" s="104" customFormat="1" x14ac:dyDescent="0.35">
      <c r="A4" s="115" t="s">
        <v>366</v>
      </c>
      <c r="B4" s="115" t="s">
        <v>367</v>
      </c>
    </row>
    <row r="5" spans="1:2" s="104" customFormat="1" x14ac:dyDescent="0.35">
      <c r="A5" s="113" t="s">
        <v>316</v>
      </c>
      <c r="B5" s="114">
        <v>202.55719499995601</v>
      </c>
    </row>
    <row r="6" spans="1:2" s="104" customFormat="1" x14ac:dyDescent="0.35">
      <c r="A6" s="109" t="s">
        <v>317</v>
      </c>
      <c r="B6" s="108">
        <v>140</v>
      </c>
    </row>
    <row r="7" spans="1:2" s="104" customFormat="1" x14ac:dyDescent="0.35">
      <c r="A7" s="110" t="s">
        <v>318</v>
      </c>
      <c r="B7" s="108">
        <v>135.69626259997199</v>
      </c>
    </row>
    <row r="8" spans="1:2" s="104" customFormat="1" x14ac:dyDescent="0.35">
      <c r="A8" s="103" t="s">
        <v>319</v>
      </c>
      <c r="B8" s="108">
        <v>123.635380109979</v>
      </c>
    </row>
    <row r="9" spans="1:2" s="104" customFormat="1" x14ac:dyDescent="0.35">
      <c r="A9" s="103" t="s">
        <v>320</v>
      </c>
      <c r="B9" s="108">
        <v>54.216841569991402</v>
      </c>
    </row>
    <row r="10" spans="1:2" s="104" customFormat="1" x14ac:dyDescent="0.35">
      <c r="A10" s="103" t="s">
        <v>321</v>
      </c>
      <c r="B10" s="108">
        <v>47.046475029990802</v>
      </c>
    </row>
    <row r="11" spans="1:2" s="104" customFormat="1" x14ac:dyDescent="0.35">
      <c r="A11" s="103" t="s">
        <v>213</v>
      </c>
      <c r="B11" s="108">
        <v>43.813326139992199</v>
      </c>
    </row>
    <row r="12" spans="1:2" s="104" customFormat="1" x14ac:dyDescent="0.35">
      <c r="A12" s="103" t="s">
        <v>322</v>
      </c>
      <c r="B12" s="108">
        <v>40.616657159992101</v>
      </c>
    </row>
    <row r="13" spans="1:2" s="104" customFormat="1" x14ac:dyDescent="0.35">
      <c r="A13" s="103" t="s">
        <v>323</v>
      </c>
      <c r="B13" s="108">
        <v>26.4067060899933</v>
      </c>
    </row>
    <row r="14" spans="1:2" s="104" customFormat="1" x14ac:dyDescent="0.35">
      <c r="A14" s="103" t="s">
        <v>324</v>
      </c>
      <c r="B14" s="108">
        <v>19.133253369997</v>
      </c>
    </row>
    <row r="15" spans="1:2" s="104" customFormat="1" x14ac:dyDescent="0.35">
      <c r="A15" s="103" t="s">
        <v>325</v>
      </c>
      <c r="B15" s="108">
        <v>18.179537809995299</v>
      </c>
    </row>
    <row r="16" spans="1:2" s="104" customFormat="1" x14ac:dyDescent="0.35">
      <c r="A16" s="103" t="s">
        <v>326</v>
      </c>
      <c r="B16" s="108">
        <v>16.015874829995902</v>
      </c>
    </row>
    <row r="17" spans="1:2" s="104" customFormat="1" x14ac:dyDescent="0.35">
      <c r="A17" s="103" t="s">
        <v>327</v>
      </c>
      <c r="B17" s="108">
        <v>15.154761039996</v>
      </c>
    </row>
    <row r="18" spans="1:2" s="104" customFormat="1" x14ac:dyDescent="0.35">
      <c r="A18" s="103" t="s">
        <v>328</v>
      </c>
      <c r="B18" s="108">
        <v>14.9700191899954</v>
      </c>
    </row>
    <row r="19" spans="1:2" s="104" customFormat="1" x14ac:dyDescent="0.35">
      <c r="A19" s="103" t="s">
        <v>329</v>
      </c>
      <c r="B19" s="108">
        <v>13.476565859995301</v>
      </c>
    </row>
    <row r="20" spans="1:2" s="104" customFormat="1" x14ac:dyDescent="0.35">
      <c r="A20" s="103" t="s">
        <v>330</v>
      </c>
      <c r="B20" s="108">
        <v>12.850754709998</v>
      </c>
    </row>
    <row r="21" spans="1:2" s="104" customFormat="1" x14ac:dyDescent="0.35">
      <c r="A21" s="103" t="s">
        <v>331</v>
      </c>
      <c r="B21" s="108">
        <v>11.212581379996401</v>
      </c>
    </row>
    <row r="22" spans="1:2" s="104" customFormat="1" x14ac:dyDescent="0.35">
      <c r="A22" s="103" t="s">
        <v>332</v>
      </c>
      <c r="B22" s="108">
        <v>9.5465975599983608</v>
      </c>
    </row>
    <row r="23" spans="1:2" s="104" customFormat="1" x14ac:dyDescent="0.35">
      <c r="A23" s="103" t="s">
        <v>333</v>
      </c>
      <c r="B23" s="108">
        <v>8.9094231599972993</v>
      </c>
    </row>
    <row r="24" spans="1:2" s="104" customFormat="1" x14ac:dyDescent="0.35">
      <c r="A24" s="103" t="s">
        <v>334</v>
      </c>
      <c r="B24" s="108">
        <v>8.8717440699975594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719F-9FF6-4C44-B084-CDB63D75F45A}">
  <dimension ref="A1:B24"/>
  <sheetViews>
    <sheetView workbookViewId="0">
      <selection activeCell="C25" sqref="C25"/>
    </sheetView>
  </sheetViews>
  <sheetFormatPr defaultColWidth="9.08984375" defaultRowHeight="14.5" x14ac:dyDescent="0.35"/>
  <cols>
    <col min="1" max="1" width="12.6328125" style="111" customWidth="1"/>
    <col min="2" max="2" width="18.26953125" style="111" customWidth="1"/>
    <col min="3" max="3" width="25.453125" style="111" customWidth="1"/>
    <col min="4" max="4" width="34.54296875" style="111" customWidth="1"/>
    <col min="5" max="16384" width="9.08984375" style="111"/>
  </cols>
  <sheetData>
    <row r="1" spans="1:2" s="104" customFormat="1" x14ac:dyDescent="0.35">
      <c r="A1" s="102" t="s">
        <v>370</v>
      </c>
    </row>
    <row r="2" spans="1:2" s="104" customFormat="1" x14ac:dyDescent="0.35">
      <c r="A2" s="104" t="s">
        <v>371</v>
      </c>
    </row>
    <row r="3" spans="1:2" s="104" customFormat="1" x14ac:dyDescent="0.35"/>
    <row r="4" spans="1:2" s="104" customFormat="1" ht="41.5" customHeight="1" x14ac:dyDescent="0.35">
      <c r="A4" s="120" t="s">
        <v>369</v>
      </c>
      <c r="B4" s="120" t="s">
        <v>335</v>
      </c>
    </row>
    <row r="5" spans="1:2" x14ac:dyDescent="0.35">
      <c r="A5" s="118" t="s">
        <v>336</v>
      </c>
      <c r="B5" s="119">
        <v>881</v>
      </c>
    </row>
    <row r="6" spans="1:2" x14ac:dyDescent="0.35">
      <c r="A6" s="116" t="s">
        <v>337</v>
      </c>
      <c r="B6" s="117">
        <v>789</v>
      </c>
    </row>
    <row r="7" spans="1:2" x14ac:dyDescent="0.35">
      <c r="A7" s="116" t="s">
        <v>338</v>
      </c>
      <c r="B7" s="117">
        <v>734</v>
      </c>
    </row>
    <row r="8" spans="1:2" x14ac:dyDescent="0.35">
      <c r="A8" s="116" t="s">
        <v>339</v>
      </c>
      <c r="B8" s="117">
        <v>672</v>
      </c>
    </row>
    <row r="9" spans="1:2" x14ac:dyDescent="0.35">
      <c r="A9" s="116" t="s">
        <v>340</v>
      </c>
      <c r="B9" s="117">
        <v>642</v>
      </c>
    </row>
    <row r="10" spans="1:2" x14ac:dyDescent="0.35">
      <c r="A10" s="116" t="s">
        <v>341</v>
      </c>
      <c r="B10" s="117">
        <v>640</v>
      </c>
    </row>
    <row r="11" spans="1:2" x14ac:dyDescent="0.35">
      <c r="A11" s="116" t="s">
        <v>342</v>
      </c>
      <c r="B11" s="117">
        <v>593</v>
      </c>
    </row>
    <row r="12" spans="1:2" x14ac:dyDescent="0.35">
      <c r="A12" s="116" t="s">
        <v>343</v>
      </c>
      <c r="B12" s="117">
        <v>437</v>
      </c>
    </row>
    <row r="13" spans="1:2" x14ac:dyDescent="0.35">
      <c r="A13" s="116" t="s">
        <v>344</v>
      </c>
      <c r="B13" s="117">
        <v>400</v>
      </c>
    </row>
    <row r="14" spans="1:2" x14ac:dyDescent="0.35">
      <c r="A14" s="116" t="s">
        <v>345</v>
      </c>
      <c r="B14" s="117">
        <v>382</v>
      </c>
    </row>
    <row r="15" spans="1:2" x14ac:dyDescent="0.35">
      <c r="A15" s="116" t="s">
        <v>346</v>
      </c>
      <c r="B15" s="117">
        <v>374</v>
      </c>
    </row>
    <row r="16" spans="1:2" x14ac:dyDescent="0.35">
      <c r="A16" s="116" t="s">
        <v>347</v>
      </c>
      <c r="B16" s="117">
        <v>363</v>
      </c>
    </row>
    <row r="17" spans="1:2" x14ac:dyDescent="0.35">
      <c r="A17" s="116" t="s">
        <v>348</v>
      </c>
      <c r="B17" s="117">
        <v>356</v>
      </c>
    </row>
    <row r="18" spans="1:2" x14ac:dyDescent="0.35">
      <c r="A18" s="116" t="s">
        <v>349</v>
      </c>
      <c r="B18" s="117">
        <v>325</v>
      </c>
    </row>
    <row r="19" spans="1:2" x14ac:dyDescent="0.35">
      <c r="A19" s="116" t="s">
        <v>350</v>
      </c>
      <c r="B19" s="117">
        <v>279</v>
      </c>
    </row>
    <row r="20" spans="1:2" x14ac:dyDescent="0.35">
      <c r="A20" s="116" t="s">
        <v>351</v>
      </c>
      <c r="B20" s="117">
        <v>277</v>
      </c>
    </row>
    <row r="21" spans="1:2" x14ac:dyDescent="0.35">
      <c r="A21" s="116" t="s">
        <v>352</v>
      </c>
      <c r="B21" s="117">
        <v>200</v>
      </c>
    </row>
    <row r="22" spans="1:2" x14ac:dyDescent="0.35">
      <c r="A22" s="116" t="s">
        <v>353</v>
      </c>
      <c r="B22" s="117">
        <v>157</v>
      </c>
    </row>
    <row r="23" spans="1:2" x14ac:dyDescent="0.35">
      <c r="A23" s="116" t="s">
        <v>354</v>
      </c>
      <c r="B23" s="117">
        <v>148</v>
      </c>
    </row>
    <row r="24" spans="1:2" x14ac:dyDescent="0.35">
      <c r="A24" s="116" t="s">
        <v>355</v>
      </c>
      <c r="B24" s="117">
        <v>141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66FF-05DC-4E6A-A240-1A9AE9A1F6E4}">
  <dimension ref="A1:F16"/>
  <sheetViews>
    <sheetView workbookViewId="0">
      <selection activeCell="J36" sqref="J36"/>
    </sheetView>
  </sheetViews>
  <sheetFormatPr defaultRowHeight="14.5" x14ac:dyDescent="0.35"/>
  <cols>
    <col min="1" max="1" width="39.54296875" customWidth="1"/>
    <col min="2" max="4" width="15.6328125" customWidth="1"/>
    <col min="5" max="5" width="19.90625" customWidth="1"/>
  </cols>
  <sheetData>
    <row r="1" spans="1:6" x14ac:dyDescent="0.35">
      <c r="A1" s="1" t="s">
        <v>383</v>
      </c>
    </row>
    <row r="2" spans="1:6" x14ac:dyDescent="0.35">
      <c r="A2" t="s">
        <v>384</v>
      </c>
    </row>
    <row r="4" spans="1:6" x14ac:dyDescent="0.35">
      <c r="A4" s="2" t="s">
        <v>372</v>
      </c>
      <c r="B4" s="2" t="s">
        <v>213</v>
      </c>
      <c r="C4" s="2" t="s">
        <v>192</v>
      </c>
      <c r="D4" s="2" t="s">
        <v>56</v>
      </c>
      <c r="E4" s="2" t="s">
        <v>381</v>
      </c>
      <c r="F4" s="2" t="s">
        <v>382</v>
      </c>
    </row>
    <row r="5" spans="1:6" x14ac:dyDescent="0.35">
      <c r="A5" t="s">
        <v>373</v>
      </c>
      <c r="B5" s="121">
        <v>5434700000</v>
      </c>
      <c r="C5" s="121">
        <v>2448290926</v>
      </c>
      <c r="D5" s="121">
        <v>7882990926</v>
      </c>
      <c r="E5" s="49">
        <v>0.69</v>
      </c>
      <c r="F5" s="49">
        <v>0.31</v>
      </c>
    </row>
    <row r="6" spans="1:6" x14ac:dyDescent="0.35">
      <c r="A6" t="s">
        <v>374</v>
      </c>
      <c r="B6" s="121">
        <v>4013600000</v>
      </c>
      <c r="C6" s="121">
        <v>1413797283</v>
      </c>
      <c r="D6" s="121">
        <v>5427397283</v>
      </c>
      <c r="E6" s="49">
        <v>0.74</v>
      </c>
      <c r="F6" s="49">
        <v>0.26</v>
      </c>
    </row>
    <row r="7" spans="1:6" x14ac:dyDescent="0.35">
      <c r="A7" t="s">
        <v>375</v>
      </c>
      <c r="B7" s="121">
        <v>4125200000</v>
      </c>
      <c r="C7" s="121">
        <v>1002964579</v>
      </c>
      <c r="D7" s="121">
        <v>5128164579</v>
      </c>
      <c r="E7" s="49">
        <v>0.8</v>
      </c>
      <c r="F7" s="49">
        <v>0.2</v>
      </c>
    </row>
    <row r="8" spans="1:6" x14ac:dyDescent="0.35">
      <c r="A8" t="s">
        <v>376</v>
      </c>
      <c r="B8" s="121">
        <v>3389300000</v>
      </c>
      <c r="C8" s="121">
        <v>1439298174</v>
      </c>
      <c r="D8" s="121">
        <v>4828598174</v>
      </c>
      <c r="E8" s="49">
        <v>0.7</v>
      </c>
      <c r="F8" s="49">
        <v>0.3</v>
      </c>
    </row>
    <row r="9" spans="1:6" x14ac:dyDescent="0.35">
      <c r="A9" t="s">
        <v>377</v>
      </c>
      <c r="B9" s="121">
        <v>1766800000</v>
      </c>
      <c r="C9" s="121">
        <v>598080543</v>
      </c>
      <c r="D9" s="121">
        <v>2364880543</v>
      </c>
      <c r="E9" s="49">
        <v>0.75</v>
      </c>
      <c r="F9" s="49">
        <v>0.25</v>
      </c>
    </row>
    <row r="10" spans="1:6" x14ac:dyDescent="0.35">
      <c r="A10" t="s">
        <v>378</v>
      </c>
      <c r="B10" s="121">
        <v>1816900000</v>
      </c>
      <c r="C10" s="121">
        <v>375795827</v>
      </c>
      <c r="D10" s="121">
        <v>2192695827</v>
      </c>
      <c r="E10" s="49">
        <v>0.83</v>
      </c>
      <c r="F10" s="49">
        <v>0.17</v>
      </c>
    </row>
    <row r="11" spans="1:6" x14ac:dyDescent="0.35">
      <c r="A11" t="s">
        <v>379</v>
      </c>
      <c r="B11" s="121">
        <v>1340400000</v>
      </c>
      <c r="C11" s="121">
        <v>166255152</v>
      </c>
      <c r="D11" s="121">
        <v>1506655152</v>
      </c>
      <c r="E11" s="49">
        <v>0.89</v>
      </c>
      <c r="F11" s="49">
        <v>0.11</v>
      </c>
    </row>
    <row r="12" spans="1:6" x14ac:dyDescent="0.35">
      <c r="A12" t="s">
        <v>380</v>
      </c>
      <c r="B12" s="121">
        <v>799700000</v>
      </c>
      <c r="C12" s="121">
        <v>356934381</v>
      </c>
      <c r="D12" s="121">
        <v>1156634381</v>
      </c>
      <c r="E12" s="49">
        <v>0.69</v>
      </c>
      <c r="F12" s="49">
        <v>0.31</v>
      </c>
    </row>
    <row r="16" spans="1:6" x14ac:dyDescent="0.35">
      <c r="A16" s="1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C81D-3D7B-4ABC-AFBA-A0C54B750C52}">
  <dimension ref="A1:D30"/>
  <sheetViews>
    <sheetView workbookViewId="0">
      <selection activeCell="F36" sqref="F36"/>
    </sheetView>
  </sheetViews>
  <sheetFormatPr defaultColWidth="11.54296875" defaultRowHeight="14.5" x14ac:dyDescent="0.35"/>
  <cols>
    <col min="1" max="1" width="11.54296875" style="122"/>
    <col min="2" max="2" width="21.81640625" style="122" customWidth="1"/>
    <col min="3" max="16384" width="11.54296875" style="122"/>
  </cols>
  <sheetData>
    <row r="1" spans="1:4" x14ac:dyDescent="0.35">
      <c r="A1" s="130" t="s">
        <v>391</v>
      </c>
    </row>
    <row r="2" spans="1:4" x14ac:dyDescent="0.35">
      <c r="A2" s="122" t="s">
        <v>392</v>
      </c>
      <c r="D2" s="123"/>
    </row>
    <row r="3" spans="1:4" x14ac:dyDescent="0.35">
      <c r="D3" s="124"/>
    </row>
    <row r="4" spans="1:4" ht="29" x14ac:dyDescent="0.35">
      <c r="A4" s="127" t="s">
        <v>388</v>
      </c>
      <c r="B4" s="129" t="s">
        <v>389</v>
      </c>
      <c r="D4" s="125"/>
    </row>
    <row r="5" spans="1:4" x14ac:dyDescent="0.35">
      <c r="A5" s="126" t="s">
        <v>352</v>
      </c>
      <c r="B5" s="128">
        <v>0.65759372167633634</v>
      </c>
    </row>
    <row r="6" spans="1:4" x14ac:dyDescent="0.35">
      <c r="A6" s="126" t="s">
        <v>358</v>
      </c>
      <c r="B6" s="128">
        <v>0.64665272648017424</v>
      </c>
    </row>
    <row r="7" spans="1:4" x14ac:dyDescent="0.35">
      <c r="A7" s="126" t="s">
        <v>359</v>
      </c>
      <c r="B7" s="128">
        <v>0.62401816518250652</v>
      </c>
    </row>
    <row r="8" spans="1:4" x14ac:dyDescent="0.35">
      <c r="A8" s="126" t="s">
        <v>343</v>
      </c>
      <c r="B8" s="128">
        <v>0.58955584627724544</v>
      </c>
    </row>
    <row r="9" spans="1:4" x14ac:dyDescent="0.35">
      <c r="A9" s="126" t="s">
        <v>341</v>
      </c>
      <c r="B9" s="128">
        <v>0.58818478533897089</v>
      </c>
    </row>
    <row r="10" spans="1:4" x14ac:dyDescent="0.35">
      <c r="A10" s="126" t="s">
        <v>353</v>
      </c>
      <c r="B10" s="128">
        <v>0.55161336797176064</v>
      </c>
    </row>
    <row r="11" spans="1:4" x14ac:dyDescent="0.35">
      <c r="A11" s="126" t="s">
        <v>357</v>
      </c>
      <c r="B11" s="128">
        <v>0.51100149146659168</v>
      </c>
    </row>
    <row r="12" spans="1:4" x14ac:dyDescent="0.35">
      <c r="A12" s="126" t="s">
        <v>354</v>
      </c>
      <c r="B12" s="128">
        <v>0.47711664468135218</v>
      </c>
    </row>
    <row r="13" spans="1:4" x14ac:dyDescent="0.35">
      <c r="A13" s="126" t="s">
        <v>355</v>
      </c>
      <c r="B13" s="128">
        <v>0.45380411164736506</v>
      </c>
    </row>
    <row r="14" spans="1:4" x14ac:dyDescent="0.35">
      <c r="A14" s="126" t="s">
        <v>350</v>
      </c>
      <c r="B14" s="128">
        <v>0.45003567339594247</v>
      </c>
    </row>
    <row r="15" spans="1:4" x14ac:dyDescent="0.35">
      <c r="A15" s="126" t="s">
        <v>346</v>
      </c>
      <c r="B15" s="128">
        <v>0.38907531557711644</v>
      </c>
    </row>
    <row r="16" spans="1:4" x14ac:dyDescent="0.35">
      <c r="A16" s="126" t="s">
        <v>347</v>
      </c>
      <c r="B16" s="128">
        <v>0.26580592341905651</v>
      </c>
    </row>
    <row r="17" spans="1:2" x14ac:dyDescent="0.35">
      <c r="A17" s="126" t="s">
        <v>390</v>
      </c>
      <c r="B17" s="128">
        <v>0.25962618182096597</v>
      </c>
    </row>
    <row r="18" spans="1:2" x14ac:dyDescent="0.35">
      <c r="A18" s="126" t="s">
        <v>351</v>
      </c>
      <c r="B18" s="128">
        <v>0.19566869131599529</v>
      </c>
    </row>
    <row r="19" spans="1:2" x14ac:dyDescent="0.35">
      <c r="A19" s="126" t="s">
        <v>344</v>
      </c>
      <c r="B19" s="128">
        <v>0.1228376395551896</v>
      </c>
    </row>
    <row r="20" spans="1:2" x14ac:dyDescent="0.35">
      <c r="A20" s="126" t="s">
        <v>337</v>
      </c>
      <c r="B20" s="128">
        <v>0.12128020001495078</v>
      </c>
    </row>
    <row r="21" spans="1:2" x14ac:dyDescent="0.35">
      <c r="A21" s="126" t="s">
        <v>349</v>
      </c>
      <c r="B21" s="128">
        <v>9.6782045373516465E-2</v>
      </c>
    </row>
    <row r="22" spans="1:2" x14ac:dyDescent="0.35">
      <c r="A22" s="126" t="s">
        <v>340</v>
      </c>
      <c r="B22" s="128">
        <v>6.3234127028510903E-2</v>
      </c>
    </row>
    <row r="23" spans="1:2" x14ac:dyDescent="0.35">
      <c r="A23" s="126" t="s">
        <v>336</v>
      </c>
      <c r="B23" s="128">
        <v>4.3765313776158846E-2</v>
      </c>
    </row>
    <row r="24" spans="1:2" x14ac:dyDescent="0.35">
      <c r="A24" s="126" t="s">
        <v>338</v>
      </c>
      <c r="B24" s="128">
        <v>4.1986552920280446E-2</v>
      </c>
    </row>
    <row r="25" spans="1:2" x14ac:dyDescent="0.35">
      <c r="A25" s="126" t="s">
        <v>339</v>
      </c>
      <c r="B25" s="128">
        <v>2.713139640107487E-2</v>
      </c>
    </row>
    <row r="26" spans="1:2" x14ac:dyDescent="0.35">
      <c r="A26" s="126" t="s">
        <v>345</v>
      </c>
      <c r="B26" s="128">
        <v>-2.9300277430541557E-2</v>
      </c>
    </row>
    <row r="27" spans="1:2" x14ac:dyDescent="0.35">
      <c r="A27" s="126" t="s">
        <v>360</v>
      </c>
      <c r="B27" s="128">
        <v>-0.14559669316398741</v>
      </c>
    </row>
    <row r="28" spans="1:2" x14ac:dyDescent="0.35">
      <c r="A28" s="126" t="s">
        <v>356</v>
      </c>
      <c r="B28" s="128">
        <v>-0.14906724296131824</v>
      </c>
    </row>
    <row r="29" spans="1:2" x14ac:dyDescent="0.35">
      <c r="A29" s="126" t="s">
        <v>342</v>
      </c>
      <c r="B29" s="128">
        <v>-0.87601995373369212</v>
      </c>
    </row>
    <row r="30" spans="1:2" x14ac:dyDescent="0.35">
      <c r="A30" s="126" t="s">
        <v>348</v>
      </c>
      <c r="B30" s="128">
        <v>-0.93973995905948748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24E9-0874-4122-9904-6502D3069ECE}">
  <dimension ref="A1:Z276"/>
  <sheetViews>
    <sheetView workbookViewId="0"/>
  </sheetViews>
  <sheetFormatPr defaultColWidth="10.453125" defaultRowHeight="11.25" customHeight="1" x14ac:dyDescent="0.35"/>
  <cols>
    <col min="1" max="16384" width="10.453125" style="13"/>
  </cols>
  <sheetData>
    <row r="1" spans="1:26" ht="15" customHeight="1" x14ac:dyDescent="0.35">
      <c r="A1" s="12" t="s">
        <v>58</v>
      </c>
      <c r="B1" s="12"/>
    </row>
    <row r="2" spans="1:26" ht="15" customHeight="1" x14ac:dyDescent="0.35">
      <c r="A2" s="13" t="s">
        <v>59</v>
      </c>
      <c r="B2" s="12"/>
    </row>
    <row r="3" spans="1:26" ht="15" customHeight="1" x14ac:dyDescent="0.35">
      <c r="A3" s="13" t="s">
        <v>57</v>
      </c>
      <c r="B3" s="12"/>
    </row>
    <row r="4" spans="1:26" ht="15" customHeight="1" x14ac:dyDescent="0.35">
      <c r="A4" s="12"/>
      <c r="B4" s="12"/>
    </row>
    <row r="5" spans="1:26" ht="34" customHeight="1" x14ac:dyDescent="0.35">
      <c r="A5" s="14" t="s">
        <v>22</v>
      </c>
      <c r="B5" s="15" t="s">
        <v>23</v>
      </c>
      <c r="C5" s="15" t="s">
        <v>24</v>
      </c>
      <c r="D5" s="15" t="s">
        <v>25</v>
      </c>
    </row>
    <row r="6" spans="1:26" ht="15" customHeight="1" x14ac:dyDescent="0.35">
      <c r="A6" s="13">
        <v>2005</v>
      </c>
      <c r="B6" s="16">
        <v>14.282500000000001</v>
      </c>
      <c r="C6" s="16">
        <v>21.905674846625768</v>
      </c>
      <c r="D6" s="16">
        <v>1.8976213747436299</v>
      </c>
      <c r="E6" s="17"/>
      <c r="V6" s="16"/>
      <c r="Z6" s="16"/>
    </row>
    <row r="7" spans="1:26" ht="15" customHeight="1" x14ac:dyDescent="0.35">
      <c r="B7" s="16">
        <v>16.373699999999996</v>
      </c>
      <c r="C7" s="16">
        <v>23.593227665706046</v>
      </c>
      <c r="D7" s="16">
        <v>7.7037244042733599</v>
      </c>
      <c r="V7" s="16"/>
      <c r="Z7" s="16"/>
    </row>
    <row r="8" spans="1:26" ht="15" customHeight="1" x14ac:dyDescent="0.35">
      <c r="B8" s="16">
        <v>18.090999999999998</v>
      </c>
      <c r="C8" s="16">
        <v>24.218206157965188</v>
      </c>
      <c r="D8" s="16">
        <v>2.6489741086489049</v>
      </c>
      <c r="V8" s="16"/>
      <c r="Z8" s="16"/>
    </row>
    <row r="9" spans="1:26" ht="15" customHeight="1" x14ac:dyDescent="0.35">
      <c r="B9" s="16">
        <v>19.357199999999999</v>
      </c>
      <c r="C9" s="16">
        <v>24.785147247119074</v>
      </c>
      <c r="D9" s="16">
        <v>2.3409706130006702</v>
      </c>
      <c r="Q9" s="13" t="s">
        <v>26</v>
      </c>
      <c r="V9" s="16"/>
      <c r="Z9" s="16"/>
    </row>
    <row r="10" spans="1:26" ht="15" customHeight="1" x14ac:dyDescent="0.35">
      <c r="B10" s="16">
        <v>21.2042</v>
      </c>
      <c r="C10" s="16">
        <v>25.922004889975554</v>
      </c>
      <c r="D10" s="16">
        <v>4.5868504694424272</v>
      </c>
      <c r="V10" s="16"/>
      <c r="Z10" s="16"/>
    </row>
    <row r="11" spans="1:26" ht="15" customHeight="1" x14ac:dyDescent="0.35">
      <c r="A11" s="13">
        <v>2010</v>
      </c>
      <c r="B11" s="16">
        <v>22.976099999999999</v>
      </c>
      <c r="C11" s="16">
        <v>27.062544169611307</v>
      </c>
      <c r="D11" s="16">
        <v>4.3998883746712902</v>
      </c>
      <c r="V11" s="16"/>
      <c r="Z11" s="16"/>
    </row>
    <row r="12" spans="1:26" ht="15" customHeight="1" x14ac:dyDescent="0.35">
      <c r="B12" s="16">
        <v>23.551100000000002</v>
      </c>
      <c r="C12" s="16">
        <v>26.581376975169302</v>
      </c>
      <c r="D12" s="16">
        <v>-1.7779821122003381</v>
      </c>
      <c r="V12" s="16"/>
      <c r="Z12" s="16"/>
    </row>
    <row r="13" spans="1:26" ht="15" customHeight="1" x14ac:dyDescent="0.35">
      <c r="B13" s="16">
        <v>24.488700000000001</v>
      </c>
      <c r="C13" s="16">
        <v>26.618152173913042</v>
      </c>
      <c r="D13" s="16">
        <v>0.1383494872297053</v>
      </c>
      <c r="V13" s="16"/>
      <c r="Z13" s="16"/>
    </row>
    <row r="14" spans="1:26" ht="15" customHeight="1" x14ac:dyDescent="0.35">
      <c r="B14" s="16">
        <v>26.374627303</v>
      </c>
      <c r="C14" s="16">
        <v>27.762765582105263</v>
      </c>
      <c r="D14" s="16">
        <v>4.3001234673005984</v>
      </c>
      <c r="V14" s="16"/>
      <c r="Z14" s="16"/>
    </row>
    <row r="15" spans="1:26" ht="15" customHeight="1" x14ac:dyDescent="0.35">
      <c r="B15" s="16">
        <v>28.310639568121502</v>
      </c>
      <c r="C15" s="16">
        <v>29.066365059673004</v>
      </c>
      <c r="D15" s="16">
        <v>4.6954957484782733</v>
      </c>
      <c r="V15" s="16"/>
      <c r="Z15" s="16"/>
    </row>
    <row r="16" spans="1:26" ht="15" customHeight="1" x14ac:dyDescent="0.35">
      <c r="A16" s="13">
        <v>2015</v>
      </c>
      <c r="B16" s="16">
        <v>30.769202241199885</v>
      </c>
      <c r="C16" s="16">
        <v>30.769202241199885</v>
      </c>
      <c r="D16" s="16">
        <v>5.858445588331973</v>
      </c>
      <c r="R16" s="16"/>
      <c r="V16" s="16"/>
      <c r="W16" s="16"/>
      <c r="Z16" s="16"/>
    </row>
    <row r="17" spans="1:26" ht="15" customHeight="1" x14ac:dyDescent="0.35">
      <c r="B17" s="16">
        <v>32.978720819901525</v>
      </c>
      <c r="C17" s="16">
        <v>32.268807064482893</v>
      </c>
      <c r="D17" s="16">
        <v>4.8737201943930941</v>
      </c>
      <c r="R17" s="16"/>
      <c r="V17" s="16"/>
      <c r="W17" s="16"/>
      <c r="Z17" s="16"/>
    </row>
    <row r="18" spans="1:26" ht="15" customHeight="1" x14ac:dyDescent="0.35">
      <c r="B18" s="16">
        <v>35.848258289894659</v>
      </c>
      <c r="C18" s="16">
        <v>34.436367233328198</v>
      </c>
      <c r="D18" s="16">
        <v>6.717199568344312</v>
      </c>
      <c r="E18" s="16"/>
      <c r="R18" s="16"/>
      <c r="V18" s="16"/>
      <c r="W18" s="16"/>
      <c r="Z18" s="16"/>
    </row>
    <row r="19" spans="1:26" ht="15" customHeight="1" x14ac:dyDescent="0.35">
      <c r="B19" s="16">
        <v>36.611939896929023</v>
      </c>
      <c r="C19" s="16">
        <v>34.152929008329309</v>
      </c>
      <c r="D19" s="16">
        <v>-0.82307818091965634</v>
      </c>
      <c r="E19" s="16"/>
      <c r="R19" s="16"/>
      <c r="V19" s="16"/>
      <c r="W19" s="16"/>
      <c r="Z19" s="16"/>
    </row>
    <row r="20" spans="1:26" ht="15" customHeight="1" x14ac:dyDescent="0.35">
      <c r="B20" s="16">
        <v>38.180146631499298</v>
      </c>
      <c r="C20" s="16">
        <v>34.614820155484402</v>
      </c>
      <c r="D20" s="16">
        <v>1.3524203064470663</v>
      </c>
      <c r="E20" s="16"/>
      <c r="R20" s="16"/>
      <c r="V20" s="16"/>
      <c r="W20" s="16"/>
      <c r="Z20" s="16"/>
    </row>
    <row r="21" spans="1:26" ht="15" customHeight="1" x14ac:dyDescent="0.35">
      <c r="A21" s="13">
        <v>2020</v>
      </c>
      <c r="B21" s="16">
        <v>39.194484431908293</v>
      </c>
      <c r="C21" s="16">
        <v>34.963857655582778</v>
      </c>
      <c r="D21" s="16">
        <v>1.0083469985703974</v>
      </c>
      <c r="E21" s="16"/>
      <c r="R21" s="16"/>
      <c r="V21" s="16"/>
      <c r="W21" s="16"/>
      <c r="Z21" s="16"/>
    </row>
    <row r="22" spans="1:26" ht="15" customHeight="1" x14ac:dyDescent="0.35">
      <c r="B22" s="16">
        <v>40.771538205758759</v>
      </c>
      <c r="C22" s="16">
        <v>35.701872334289632</v>
      </c>
      <c r="D22" s="16">
        <v>2.110793053720772</v>
      </c>
      <c r="E22" s="16"/>
      <c r="R22" s="16"/>
      <c r="V22" s="16"/>
      <c r="W22" s="16"/>
      <c r="Z22" s="16"/>
    </row>
    <row r="23" spans="1:26" ht="15" customHeight="1" x14ac:dyDescent="0.35">
      <c r="B23" s="16">
        <v>42.430247998161789</v>
      </c>
      <c r="C23" s="16">
        <v>34.328679610163256</v>
      </c>
      <c r="D23" s="16">
        <v>-3.8462764957217801</v>
      </c>
      <c r="E23" s="16"/>
      <c r="R23" s="16"/>
      <c r="V23" s="16"/>
      <c r="W23" s="16"/>
      <c r="Z23" s="16"/>
    </row>
    <row r="24" spans="1:26" ht="15" customHeight="1" x14ac:dyDescent="0.35">
      <c r="B24" s="16">
        <v>43.980862925932499</v>
      </c>
      <c r="C24" s="16">
        <v>33.418129098089899</v>
      </c>
      <c r="D24" s="16">
        <v>-2.1260760792351001</v>
      </c>
      <c r="E24" s="16"/>
      <c r="R24" s="16"/>
      <c r="V24" s="16"/>
      <c r="W24" s="16"/>
      <c r="Z24" s="16"/>
    </row>
    <row r="25" spans="1:26" ht="15" customHeight="1" x14ac:dyDescent="0.35">
      <c r="B25" s="16">
        <v>48.32339157119852</v>
      </c>
      <c r="C25" s="16">
        <v>35.29831378465925</v>
      </c>
      <c r="D25" s="16">
        <v>5.0581768300747498</v>
      </c>
      <c r="E25" s="16"/>
      <c r="R25" s="16"/>
      <c r="V25" s="16"/>
      <c r="W25" s="16"/>
      <c r="Z25" s="16"/>
    </row>
    <row r="26" spans="1:26" ht="15" customHeight="1" x14ac:dyDescent="0.35">
      <c r="A26" s="13">
        <v>2025</v>
      </c>
      <c r="B26" s="16">
        <v>48.664299999999997</v>
      </c>
      <c r="C26" s="16">
        <v>34.245986339409242</v>
      </c>
      <c r="D26" s="16">
        <v>-2.9812399869008965</v>
      </c>
      <c r="V26" s="16"/>
      <c r="Z26" s="16"/>
    </row>
    <row r="27" spans="1:26" ht="15" customHeight="1" x14ac:dyDescent="0.35">
      <c r="B27" s="16"/>
    </row>
    <row r="28" spans="1:26" ht="15" customHeight="1" x14ac:dyDescent="0.35"/>
    <row r="29" spans="1:26" ht="15" customHeight="1" x14ac:dyDescent="0.35"/>
    <row r="30" spans="1:26" ht="15" customHeight="1" x14ac:dyDescent="0.35"/>
    <row r="31" spans="1:26" ht="15" customHeight="1" x14ac:dyDescent="0.35"/>
    <row r="32" spans="1:26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</sheetData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C533-BB3E-4C79-9C89-ABD7F163FFE9}">
  <dimension ref="A1:C26"/>
  <sheetViews>
    <sheetView workbookViewId="0">
      <selection activeCell="D17" sqref="D17"/>
    </sheetView>
  </sheetViews>
  <sheetFormatPr defaultColWidth="9.08984375" defaultRowHeight="11.25" customHeight="1" x14ac:dyDescent="0.35"/>
  <cols>
    <col min="1" max="1" width="5.90625" style="13" customWidth="1"/>
    <col min="2" max="3" width="15.453125" style="13" customWidth="1"/>
    <col min="4" max="16384" width="9.08984375" style="13"/>
  </cols>
  <sheetData>
    <row r="1" spans="1:3" ht="15" customHeight="1" x14ac:dyDescent="0.35">
      <c r="A1" s="12" t="s">
        <v>60</v>
      </c>
    </row>
    <row r="2" spans="1:3" ht="15" customHeight="1" x14ac:dyDescent="0.35">
      <c r="A2" s="13" t="s">
        <v>61</v>
      </c>
    </row>
    <row r="3" spans="1:3" ht="15" customHeight="1" x14ac:dyDescent="0.35">
      <c r="A3" s="13" t="s">
        <v>57</v>
      </c>
    </row>
    <row r="4" spans="1:3" ht="15" customHeight="1" x14ac:dyDescent="0.35"/>
    <row r="5" spans="1:3" ht="30.5" customHeight="1" x14ac:dyDescent="0.35">
      <c r="A5" s="14" t="s">
        <v>22</v>
      </c>
      <c r="B5" s="15" t="s">
        <v>27</v>
      </c>
      <c r="C5" s="15" t="s">
        <v>28</v>
      </c>
    </row>
    <row r="6" spans="1:3" ht="15" customHeight="1" x14ac:dyDescent="0.35">
      <c r="A6" s="13">
        <v>2005</v>
      </c>
      <c r="B6" s="17">
        <v>0.715184545904758</v>
      </c>
      <c r="C6" s="17">
        <v>3.3974808806213357</v>
      </c>
    </row>
    <row r="7" spans="1:3" ht="15" customHeight="1" x14ac:dyDescent="0.35">
      <c r="B7" s="17">
        <v>0.73593929715475637</v>
      </c>
      <c r="C7" s="17">
        <v>3.7053707814823116</v>
      </c>
    </row>
    <row r="8" spans="1:3" ht="15" customHeight="1" x14ac:dyDescent="0.35">
      <c r="B8" s="17">
        <v>0.76651128264272039</v>
      </c>
      <c r="C8" s="17">
        <v>3.8572162629499571</v>
      </c>
    </row>
    <row r="9" spans="1:3" ht="15" customHeight="1" x14ac:dyDescent="0.35">
      <c r="B9" s="17">
        <v>0.73822286037904228</v>
      </c>
      <c r="C9" s="17">
        <v>3.770275955560404</v>
      </c>
    </row>
    <row r="10" spans="1:3" ht="15" customHeight="1" x14ac:dyDescent="0.35">
      <c r="B10" s="17">
        <v>0.869127175666636</v>
      </c>
      <c r="C10" s="17">
        <v>3.70804573982719</v>
      </c>
    </row>
    <row r="11" spans="1:3" ht="15" customHeight="1" x14ac:dyDescent="0.35">
      <c r="A11" s="13">
        <v>2010</v>
      </c>
      <c r="B11" s="17">
        <v>0.88188117455191228</v>
      </c>
      <c r="C11" s="17">
        <v>3.8352009314049389</v>
      </c>
    </row>
    <row r="12" spans="1:3" ht="15" customHeight="1" x14ac:dyDescent="0.35">
      <c r="B12" s="17">
        <v>0.83813861489026931</v>
      </c>
      <c r="C12" s="17">
        <v>3.7157664577347997</v>
      </c>
    </row>
    <row r="13" spans="1:3" ht="15" customHeight="1" x14ac:dyDescent="0.35">
      <c r="B13" s="17">
        <v>0.82091943835268344</v>
      </c>
      <c r="C13" s="17">
        <v>3.7297302236890797</v>
      </c>
    </row>
    <row r="14" spans="1:3" ht="15" customHeight="1" x14ac:dyDescent="0.35">
      <c r="B14" s="17">
        <v>0.8534552824531968</v>
      </c>
      <c r="C14" s="17">
        <v>3.789545061811765</v>
      </c>
    </row>
    <row r="15" spans="1:3" ht="15" customHeight="1" x14ac:dyDescent="0.35">
      <c r="B15" s="17">
        <v>0.89540307624959847</v>
      </c>
      <c r="C15" s="17">
        <v>3.8666862752976781</v>
      </c>
    </row>
    <row r="16" spans="1:3" ht="15" customHeight="1" x14ac:dyDescent="0.35">
      <c r="A16" s="13">
        <v>2015</v>
      </c>
      <c r="B16" s="17">
        <v>0.98298413355384917</v>
      </c>
      <c r="C16" s="17">
        <v>3.9290683564780085</v>
      </c>
    </row>
    <row r="17" spans="1:3" ht="15" customHeight="1" x14ac:dyDescent="0.35">
      <c r="B17" s="17">
        <v>1.0583552758522135</v>
      </c>
      <c r="C17" s="17">
        <v>4.0324073378356111</v>
      </c>
    </row>
    <row r="18" spans="1:3" ht="15" customHeight="1" x14ac:dyDescent="0.35">
      <c r="B18" s="17">
        <v>1.0787585666136337</v>
      </c>
      <c r="C18" s="17">
        <v>4.2611869961385533</v>
      </c>
    </row>
    <row r="19" spans="1:3" ht="15" customHeight="1" x14ac:dyDescent="0.35">
      <c r="B19" s="17">
        <v>1.0236575069019551</v>
      </c>
      <c r="C19" s="17">
        <v>4.2705751728294556</v>
      </c>
    </row>
    <row r="20" spans="1:3" ht="15" customHeight="1" x14ac:dyDescent="0.35">
      <c r="B20" s="17">
        <v>1.0614627565481216</v>
      </c>
      <c r="C20" s="17">
        <v>4.240725989008288</v>
      </c>
    </row>
    <row r="21" spans="1:3" ht="15" customHeight="1" x14ac:dyDescent="0.35">
      <c r="A21" s="13">
        <v>2020</v>
      </c>
      <c r="B21" s="17">
        <v>1.1322731540385023</v>
      </c>
      <c r="C21" s="17">
        <v>4.14972937542107</v>
      </c>
    </row>
    <row r="22" spans="1:3" ht="15" customHeight="1" x14ac:dyDescent="0.35">
      <c r="B22" s="17">
        <v>0.94292758616543049</v>
      </c>
      <c r="C22" s="17">
        <v>4.0383733215688498</v>
      </c>
    </row>
    <row r="23" spans="1:3" ht="15" customHeight="1" x14ac:dyDescent="0.35">
      <c r="B23" s="17">
        <v>0.74011775876561336</v>
      </c>
      <c r="C23" s="17">
        <v>4.1287091021946143</v>
      </c>
    </row>
    <row r="24" spans="1:3" ht="15" customHeight="1" x14ac:dyDescent="0.35">
      <c r="B24" s="17">
        <v>0.8621063272213948</v>
      </c>
      <c r="C24" s="17">
        <v>3.7758749612317213</v>
      </c>
    </row>
    <row r="25" spans="1:3" ht="15" customHeight="1" x14ac:dyDescent="0.35">
      <c r="B25" s="17">
        <v>0.92963566632420502</v>
      </c>
      <c r="C25" s="17">
        <v>3.8929977339057356</v>
      </c>
    </row>
    <row r="26" spans="1:3" ht="15" customHeight="1" x14ac:dyDescent="0.35">
      <c r="A26" s="13">
        <v>2025</v>
      </c>
      <c r="B26" s="17">
        <v>0.89627781052011202</v>
      </c>
      <c r="C26" s="17">
        <v>3.6031535543753419</v>
      </c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BC8A-E359-45C5-A77D-356797E998A7}">
  <dimension ref="A1:W16"/>
  <sheetViews>
    <sheetView workbookViewId="0">
      <selection activeCell="K20" sqref="K20"/>
    </sheetView>
  </sheetViews>
  <sheetFormatPr defaultColWidth="11.453125" defaultRowHeight="14.5" x14ac:dyDescent="0.35"/>
  <cols>
    <col min="1" max="1" width="54.6328125" style="19" customWidth="1"/>
    <col min="2" max="14" width="6.54296875" style="19" customWidth="1"/>
    <col min="15" max="16384" width="11.453125" style="19"/>
  </cols>
  <sheetData>
    <row r="1" spans="1:23" x14ac:dyDescent="0.35">
      <c r="A1" s="18" t="s">
        <v>62</v>
      </c>
    </row>
    <row r="2" spans="1:23" x14ac:dyDescent="0.35">
      <c r="A2" s="19" t="s">
        <v>63</v>
      </c>
    </row>
    <row r="4" spans="1:23" x14ac:dyDescent="0.35">
      <c r="A4" s="20" t="s">
        <v>29</v>
      </c>
      <c r="B4" s="20">
        <v>2013</v>
      </c>
      <c r="C4" s="20">
        <v>2014</v>
      </c>
      <c r="D4" s="20">
        <v>2015</v>
      </c>
      <c r="E4" s="20">
        <v>2016</v>
      </c>
      <c r="F4" s="20">
        <v>2017</v>
      </c>
      <c r="G4" s="20">
        <v>2018</v>
      </c>
      <c r="H4" s="20">
        <v>2019</v>
      </c>
      <c r="I4" s="20">
        <v>2020</v>
      </c>
      <c r="J4" s="20">
        <v>2021</v>
      </c>
      <c r="K4" s="20">
        <v>2022</v>
      </c>
      <c r="L4" s="20">
        <v>2023</v>
      </c>
      <c r="M4" s="20">
        <v>2024</v>
      </c>
      <c r="N4" s="20">
        <v>2025</v>
      </c>
    </row>
    <row r="5" spans="1:23" ht="15" customHeight="1" x14ac:dyDescent="0.35">
      <c r="A5" s="21" t="s">
        <v>30</v>
      </c>
      <c r="B5" s="22">
        <v>7.1529529473684219</v>
      </c>
      <c r="C5" s="22">
        <v>7.5554146931432316</v>
      </c>
      <c r="D5" s="22">
        <v>7.8508540591998726</v>
      </c>
      <c r="E5" s="22">
        <v>8.4371550995083968</v>
      </c>
      <c r="F5" s="22">
        <v>8.4811326931943611</v>
      </c>
      <c r="G5" s="22">
        <v>8.951722439015489</v>
      </c>
      <c r="H5" s="22">
        <v>8.8610179674651537</v>
      </c>
      <c r="I5" s="22">
        <v>8.4893068107614038</v>
      </c>
      <c r="J5" s="22">
        <v>8.3552019778415971</v>
      </c>
      <c r="K5" s="22">
        <v>8.1304665271855168</v>
      </c>
      <c r="L5" s="22">
        <v>7.7655127578304075</v>
      </c>
      <c r="M5" s="22">
        <v>7.8746800219138073</v>
      </c>
      <c r="N5" s="22">
        <v>7.5879205334271598</v>
      </c>
      <c r="O5" s="23"/>
      <c r="P5" s="23"/>
      <c r="Q5" s="23"/>
      <c r="R5" s="23"/>
      <c r="S5" s="23"/>
      <c r="T5" s="23"/>
    </row>
    <row r="6" spans="1:23" ht="15" customHeight="1" x14ac:dyDescent="0.35">
      <c r="A6" s="21" t="s">
        <v>31</v>
      </c>
      <c r="B6" s="22">
        <v>1.2528556842105263</v>
      </c>
      <c r="C6" s="22">
        <v>1.4749642197125257</v>
      </c>
      <c r="D6" s="22">
        <v>1.4666096</v>
      </c>
      <c r="E6" s="22">
        <v>1.4480277886497064</v>
      </c>
      <c r="F6" s="22">
        <v>1.3911602785782902</v>
      </c>
      <c r="G6" s="22">
        <v>1.3936291044776119</v>
      </c>
      <c r="H6" s="22">
        <v>1.3873679510426111</v>
      </c>
      <c r="I6" s="22">
        <v>1.426577029438002</v>
      </c>
      <c r="J6" s="22">
        <v>1.5140428633975487</v>
      </c>
      <c r="K6" s="22">
        <v>1.4091851132686084</v>
      </c>
      <c r="L6" s="22">
        <v>1.2659978227654698</v>
      </c>
      <c r="M6" s="22">
        <v>1.2052401387874361</v>
      </c>
      <c r="N6" s="22">
        <v>1.1708493666432089</v>
      </c>
      <c r="O6" s="23"/>
    </row>
    <row r="7" spans="1:23" ht="15" customHeight="1" x14ac:dyDescent="0.35">
      <c r="A7" s="21" t="s">
        <v>32</v>
      </c>
      <c r="B7" s="22">
        <v>9.919604630526317</v>
      </c>
      <c r="C7" s="22">
        <v>10.355431381930185</v>
      </c>
      <c r="D7" s="22">
        <v>10.914893855999999</v>
      </c>
      <c r="E7" s="22">
        <v>11.174000643835615</v>
      </c>
      <c r="F7" s="22">
        <v>12.261134018520005</v>
      </c>
      <c r="G7" s="22">
        <v>12.476956768940685</v>
      </c>
      <c r="H7" s="22">
        <v>13.087942003332033</v>
      </c>
      <c r="I7" s="22">
        <v>13.376008176497288</v>
      </c>
      <c r="J7" s="22">
        <v>13.943271592011049</v>
      </c>
      <c r="K7" s="22">
        <v>13.085956294226408</v>
      </c>
      <c r="L7" s="22">
        <v>12.764049571021509</v>
      </c>
      <c r="M7" s="22">
        <v>12.912797780276497</v>
      </c>
      <c r="N7" s="22">
        <v>12.740619612948629</v>
      </c>
      <c r="O7" s="23"/>
    </row>
    <row r="8" spans="1:23" ht="15" customHeight="1" x14ac:dyDescent="0.35">
      <c r="A8" s="21" t="s">
        <v>33</v>
      </c>
      <c r="B8" s="22">
        <v>0.30433431578947373</v>
      </c>
      <c r="C8" s="22">
        <v>0.80792474332648878</v>
      </c>
      <c r="D8" s="22">
        <v>0.85593870000000016</v>
      </c>
      <c r="E8" s="22">
        <v>1.0888910958904112</v>
      </c>
      <c r="F8" s="22">
        <v>1.8613474063400579</v>
      </c>
      <c r="G8" s="22">
        <v>0.8788799440298507</v>
      </c>
      <c r="H8" s="22">
        <v>0.79980920217588392</v>
      </c>
      <c r="I8" s="22">
        <v>0.91368867082961625</v>
      </c>
      <c r="J8" s="22">
        <v>0.86207092819614706</v>
      </c>
      <c r="K8" s="22">
        <v>0.75082119741100317</v>
      </c>
      <c r="L8" s="22">
        <v>1.0138624904507259</v>
      </c>
      <c r="M8" s="22">
        <v>1.6824521037253468</v>
      </c>
      <c r="N8" s="22">
        <v>1.9641209359605911</v>
      </c>
      <c r="O8" s="23"/>
      <c r="P8" s="23"/>
      <c r="Q8" s="23"/>
      <c r="R8" s="23"/>
      <c r="S8" s="23"/>
      <c r="T8" s="24"/>
      <c r="U8" s="24"/>
    </row>
    <row r="9" spans="1:23" ht="15" customHeight="1" x14ac:dyDescent="0.35">
      <c r="A9" s="21" t="s">
        <v>34</v>
      </c>
      <c r="B9" s="22">
        <v>2.5795330526315787</v>
      </c>
      <c r="C9" s="22">
        <v>2.2361314168377824</v>
      </c>
      <c r="D9" s="22">
        <v>2.7962446500000002</v>
      </c>
      <c r="E9" s="22">
        <v>3.0199414099804294</v>
      </c>
      <c r="F9" s="22">
        <v>3.123649591738713</v>
      </c>
      <c r="G9" s="22">
        <v>2.9721661194029845</v>
      </c>
      <c r="H9" s="22">
        <v>2.8979555757026292</v>
      </c>
      <c r="I9" s="22">
        <v>3.0124749776984836</v>
      </c>
      <c r="J9" s="22">
        <v>3.2018744308231182</v>
      </c>
      <c r="K9" s="22">
        <v>3.4352293689320388</v>
      </c>
      <c r="L9" s="22">
        <v>3.5399146676852546</v>
      </c>
      <c r="M9" s="22">
        <v>4.4320276113951778</v>
      </c>
      <c r="N9" s="22">
        <v>3.2544412209711471</v>
      </c>
      <c r="O9" s="23"/>
    </row>
    <row r="10" spans="1:23" ht="15" customHeight="1" x14ac:dyDescent="0.35">
      <c r="A10" s="21" t="s">
        <v>35</v>
      </c>
      <c r="B10" s="22">
        <v>3.1951495157894745</v>
      </c>
      <c r="C10" s="22">
        <v>3.2322025954825464</v>
      </c>
      <c r="D10" s="22">
        <v>3.4306591879999995</v>
      </c>
      <c r="E10" s="22">
        <v>3.5135067455968687</v>
      </c>
      <c r="F10" s="22">
        <v>3.5822928895292989</v>
      </c>
      <c r="G10" s="22">
        <v>3.6306989981343287</v>
      </c>
      <c r="H10" s="22">
        <v>3.6616412783318224</v>
      </c>
      <c r="I10" s="22">
        <v>3.7746708296164146</v>
      </c>
      <c r="J10" s="22">
        <v>3.8664101225919429</v>
      </c>
      <c r="K10" s="22">
        <v>3.684653810679611</v>
      </c>
      <c r="L10" s="22">
        <v>3.6994693200916733</v>
      </c>
      <c r="M10" s="22">
        <v>3.7360818115412715</v>
      </c>
      <c r="N10" s="22">
        <v>3.897464456368755</v>
      </c>
      <c r="O10" s="23"/>
    </row>
    <row r="11" spans="1:23" ht="15" customHeight="1" x14ac:dyDescent="0.35">
      <c r="A11" s="21" t="s">
        <v>36</v>
      </c>
      <c r="B11" s="22">
        <v>3.3581710200000017</v>
      </c>
      <c r="C11" s="22">
        <v>3.4043415251540057</v>
      </c>
      <c r="D11" s="22">
        <v>3.4540031080000002</v>
      </c>
      <c r="E11" s="22">
        <v>3.5872547996124569</v>
      </c>
      <c r="F11" s="22">
        <v>3.7357161839193074</v>
      </c>
      <c r="G11" s="22">
        <v>3.8488756343283592</v>
      </c>
      <c r="H11" s="22">
        <v>3.9179129933907517</v>
      </c>
      <c r="I11" s="22">
        <v>3.9718813230966101</v>
      </c>
      <c r="J11" s="22">
        <v>3.9590002355403153</v>
      </c>
      <c r="K11" s="22">
        <v>3.832367195709264</v>
      </c>
      <c r="L11" s="22">
        <v>3.5501030007123888</v>
      </c>
      <c r="M11" s="22">
        <v>3.4550343170197246</v>
      </c>
      <c r="N11" s="22">
        <v>3.6311568459796586</v>
      </c>
      <c r="O11" s="23"/>
    </row>
    <row r="16" spans="1:23" x14ac:dyDescent="0.35">
      <c r="O16" s="23"/>
      <c r="P16" s="23"/>
      <c r="Q16" s="23"/>
      <c r="R16" s="23"/>
      <c r="S16" s="23"/>
      <c r="T16" s="23"/>
      <c r="U16" s="23"/>
      <c r="V16" s="23"/>
      <c r="W16" s="23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8B32-51C6-4FB9-AA1C-687DCEDBB64B}">
  <dimension ref="A1:M50"/>
  <sheetViews>
    <sheetView workbookViewId="0">
      <selection activeCell="C33" sqref="C33"/>
    </sheetView>
  </sheetViews>
  <sheetFormatPr defaultColWidth="11.453125" defaultRowHeight="14.5" x14ac:dyDescent="0.35"/>
  <cols>
    <col min="1" max="1" width="12.36328125" style="25" customWidth="1"/>
    <col min="2" max="2" width="9.90625" style="25" customWidth="1"/>
    <col min="3" max="3" width="18" style="25" customWidth="1"/>
    <col min="4" max="5" width="11.453125" style="25"/>
    <col min="6" max="6" width="16.90625" style="25" customWidth="1"/>
    <col min="7" max="16384" width="11.453125" style="25"/>
  </cols>
  <sheetData>
    <row r="1" spans="1:13" ht="16.5" x14ac:dyDescent="0.35">
      <c r="A1" s="31" t="s">
        <v>64</v>
      </c>
    </row>
    <row r="2" spans="1:13" ht="63" customHeight="1" x14ac:dyDescent="0.35">
      <c r="A2" s="135" t="s">
        <v>65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3" x14ac:dyDescent="0.35">
      <c r="A3" s="30" t="s">
        <v>57</v>
      </c>
    </row>
    <row r="4" spans="1:13" x14ac:dyDescent="0.35">
      <c r="A4" s="31"/>
    </row>
    <row r="5" spans="1:13" ht="43.5" x14ac:dyDescent="0.35">
      <c r="A5" s="35" t="s">
        <v>37</v>
      </c>
      <c r="B5" s="36" t="s">
        <v>38</v>
      </c>
      <c r="C5" s="36" t="s">
        <v>39</v>
      </c>
    </row>
    <row r="6" spans="1:13" x14ac:dyDescent="0.35">
      <c r="A6" s="25" t="s">
        <v>40</v>
      </c>
      <c r="B6" s="26">
        <v>24.731999999999999</v>
      </c>
      <c r="C6" s="32">
        <v>0.30069014296568891</v>
      </c>
      <c r="M6" s="26"/>
    </row>
    <row r="7" spans="1:13" x14ac:dyDescent="0.35">
      <c r="A7" s="25" t="s">
        <v>41</v>
      </c>
      <c r="B7" s="26">
        <v>6.7919999999999998</v>
      </c>
      <c r="C7" s="33">
        <v>2.734486494577739E-2</v>
      </c>
      <c r="M7" s="26"/>
    </row>
    <row r="8" spans="1:13" x14ac:dyDescent="0.35">
      <c r="A8" s="25" t="s">
        <v>42</v>
      </c>
      <c r="B8" s="26">
        <v>5.12</v>
      </c>
      <c r="C8" s="33">
        <v>0.22191775953216974</v>
      </c>
      <c r="M8" s="27"/>
    </row>
    <row r="9" spans="1:13" x14ac:dyDescent="0.35">
      <c r="A9" s="25" t="s">
        <v>43</v>
      </c>
      <c r="B9" s="26">
        <v>2.8980000000000001</v>
      </c>
      <c r="C9" s="32">
        <v>0.17779150921003575</v>
      </c>
      <c r="M9" s="26"/>
    </row>
    <row r="10" spans="1:13" x14ac:dyDescent="0.35">
      <c r="A10" s="25" t="s">
        <v>44</v>
      </c>
      <c r="B10" s="26">
        <v>2.0699999999999998</v>
      </c>
      <c r="C10" s="32">
        <v>1.6553994740436E-2</v>
      </c>
      <c r="M10" s="26"/>
    </row>
    <row r="11" spans="1:13" x14ac:dyDescent="0.35">
      <c r="A11" s="25" t="s">
        <v>45</v>
      </c>
      <c r="B11" s="26">
        <v>1.4650000000000001</v>
      </c>
      <c r="C11" s="32">
        <v>5.1756828121120445E-2</v>
      </c>
      <c r="M11" s="26"/>
    </row>
    <row r="12" spans="1:13" x14ac:dyDescent="0.35">
      <c r="A12" s="25" t="s">
        <v>46</v>
      </c>
      <c r="B12" s="26">
        <v>1.389</v>
      </c>
      <c r="C12" s="32">
        <v>2.4243366114413606E-2</v>
      </c>
      <c r="M12" s="26"/>
    </row>
    <row r="13" spans="1:13" x14ac:dyDescent="0.35">
      <c r="A13" s="25" t="s">
        <v>47</v>
      </c>
      <c r="B13" s="26">
        <v>1.008</v>
      </c>
      <c r="C13" s="32">
        <v>2.9988630203566569E-2</v>
      </c>
      <c r="M13" s="26"/>
    </row>
    <row r="14" spans="1:13" x14ac:dyDescent="0.35">
      <c r="A14" s="25" t="s">
        <v>48</v>
      </c>
      <c r="B14" s="26">
        <v>0.98499999999999999</v>
      </c>
      <c r="C14" s="33">
        <v>7.1204007722996315E-2</v>
      </c>
      <c r="M14" s="26"/>
    </row>
    <row r="15" spans="1:13" x14ac:dyDescent="0.35">
      <c r="A15" s="25" t="s">
        <v>49</v>
      </c>
      <c r="B15" s="26">
        <v>0.43</v>
      </c>
      <c r="C15" s="33">
        <v>5.6450729934194206E-3</v>
      </c>
      <c r="M15" s="26"/>
    </row>
    <row r="16" spans="1:13" x14ac:dyDescent="0.35">
      <c r="A16" s="25" t="s">
        <v>50</v>
      </c>
      <c r="B16" s="26">
        <v>0.40799999999999997</v>
      </c>
      <c r="C16" s="33">
        <v>1.5815082611712047E-2</v>
      </c>
      <c r="M16" s="26"/>
    </row>
    <row r="17" spans="1:13" x14ac:dyDescent="0.35">
      <c r="A17" s="25" t="s">
        <v>51</v>
      </c>
      <c r="B17" s="26">
        <v>0.39700000000000002</v>
      </c>
      <c r="C17" s="32">
        <v>4.1567242081545089E-3</v>
      </c>
      <c r="M17" s="26"/>
    </row>
    <row r="18" spans="1:13" x14ac:dyDescent="0.35">
      <c r="A18" s="25" t="s">
        <v>52</v>
      </c>
      <c r="B18" s="26">
        <v>0.3619</v>
      </c>
      <c r="C18" s="33">
        <v>1.3389304399442394E-3</v>
      </c>
      <c r="M18" s="26"/>
    </row>
    <row r="19" spans="1:13" x14ac:dyDescent="0.35">
      <c r="A19" s="25" t="s">
        <v>53</v>
      </c>
      <c r="B19" s="26">
        <v>0.26</v>
      </c>
      <c r="C19" s="33">
        <v>5.4290635940672446E-3</v>
      </c>
      <c r="M19" s="26"/>
    </row>
    <row r="20" spans="1:13" x14ac:dyDescent="0.35">
      <c r="A20" s="25" t="s">
        <v>54</v>
      </c>
      <c r="B20" s="26">
        <v>0.17699999999999999</v>
      </c>
      <c r="C20" s="32">
        <v>3.0203255624281331E-3</v>
      </c>
      <c r="M20" s="26"/>
    </row>
    <row r="21" spans="1:13" x14ac:dyDescent="0.35">
      <c r="A21" s="25" t="s">
        <v>55</v>
      </c>
      <c r="B21" s="26">
        <v>0.17100000000000001</v>
      </c>
      <c r="C21" s="33">
        <v>2.1376694370237518E-3</v>
      </c>
      <c r="M21" s="26"/>
    </row>
    <row r="22" spans="1:13" x14ac:dyDescent="0.35">
      <c r="B22" s="26"/>
      <c r="C22" s="34"/>
      <c r="M22" s="27"/>
    </row>
    <row r="23" spans="1:13" x14ac:dyDescent="0.35">
      <c r="C23" s="34"/>
    </row>
    <row r="24" spans="1:13" x14ac:dyDescent="0.35">
      <c r="B24" s="27"/>
      <c r="C24" s="28"/>
    </row>
    <row r="25" spans="1:13" x14ac:dyDescent="0.35">
      <c r="B25" s="26"/>
      <c r="C25" s="28"/>
    </row>
    <row r="26" spans="1:13" x14ac:dyDescent="0.35">
      <c r="B26" s="11"/>
      <c r="C26" s="28"/>
    </row>
    <row r="27" spans="1:13" x14ac:dyDescent="0.35">
      <c r="B27" s="11"/>
      <c r="C27" s="28"/>
    </row>
    <row r="28" spans="1:13" x14ac:dyDescent="0.35">
      <c r="B28" s="11"/>
    </row>
    <row r="29" spans="1:13" x14ac:dyDescent="0.35">
      <c r="B29" s="11"/>
    </row>
    <row r="30" spans="1:13" x14ac:dyDescent="0.35">
      <c r="B30" s="11"/>
      <c r="C30" s="27"/>
      <c r="D30" s="29"/>
      <c r="E30" s="26"/>
    </row>
    <row r="31" spans="1:13" x14ac:dyDescent="0.35">
      <c r="A31" s="30"/>
      <c r="B31" s="11"/>
      <c r="C31" s="27"/>
      <c r="D31" s="29"/>
      <c r="E31" s="26"/>
      <c r="G31" s="32"/>
    </row>
    <row r="32" spans="1:13" x14ac:dyDescent="0.35">
      <c r="A32" s="30"/>
      <c r="B32" s="11"/>
      <c r="C32" s="27"/>
      <c r="D32" s="29"/>
      <c r="E32" s="26"/>
      <c r="G32" s="33"/>
    </row>
    <row r="33" spans="1:7" x14ac:dyDescent="0.35">
      <c r="A33" s="30"/>
      <c r="B33" s="11"/>
      <c r="C33" s="27"/>
      <c r="D33" s="29"/>
      <c r="E33" s="26"/>
      <c r="G33" s="33"/>
    </row>
    <row r="34" spans="1:7" x14ac:dyDescent="0.35">
      <c r="B34" s="11"/>
      <c r="C34" s="27"/>
      <c r="D34" s="29"/>
      <c r="E34" s="26"/>
      <c r="G34" s="32"/>
    </row>
    <row r="35" spans="1:7" x14ac:dyDescent="0.35">
      <c r="C35" s="27"/>
      <c r="D35" s="29"/>
      <c r="G35" s="32"/>
    </row>
    <row r="36" spans="1:7" x14ac:dyDescent="0.35">
      <c r="A36" s="30"/>
      <c r="C36" s="27"/>
      <c r="D36" s="29"/>
      <c r="E36" s="26"/>
      <c r="G36" s="32"/>
    </row>
    <row r="37" spans="1:7" x14ac:dyDescent="0.35">
      <c r="A37" s="30"/>
      <c r="C37" s="27"/>
      <c r="D37" s="29"/>
      <c r="E37" s="26"/>
      <c r="G37" s="32"/>
    </row>
    <row r="38" spans="1:7" x14ac:dyDescent="0.35">
      <c r="A38" s="30"/>
      <c r="B38" s="11"/>
      <c r="C38" s="27"/>
      <c r="D38" s="29"/>
      <c r="G38" s="32"/>
    </row>
    <row r="39" spans="1:7" x14ac:dyDescent="0.35">
      <c r="A39" s="30"/>
      <c r="B39" s="11"/>
      <c r="C39" s="27"/>
      <c r="D39" s="29"/>
      <c r="E39" s="26"/>
      <c r="G39" s="33"/>
    </row>
    <row r="40" spans="1:7" x14ac:dyDescent="0.35">
      <c r="A40" s="30"/>
      <c r="B40" s="11"/>
      <c r="C40" s="27"/>
      <c r="D40" s="29"/>
      <c r="E40" s="26"/>
      <c r="G40" s="33"/>
    </row>
    <row r="41" spans="1:7" x14ac:dyDescent="0.35">
      <c r="B41" s="11"/>
      <c r="C41" s="27"/>
      <c r="D41" s="29"/>
      <c r="E41" s="26"/>
      <c r="G41" s="33"/>
    </row>
    <row r="42" spans="1:7" x14ac:dyDescent="0.35">
      <c r="A42" s="30"/>
      <c r="B42" s="11"/>
      <c r="C42" s="27"/>
      <c r="D42" s="29"/>
      <c r="E42" s="26"/>
      <c r="G42" s="32"/>
    </row>
    <row r="43" spans="1:7" x14ac:dyDescent="0.35">
      <c r="A43" s="30"/>
      <c r="C43" s="27"/>
      <c r="D43" s="29"/>
      <c r="E43" s="26"/>
      <c r="G43" s="33"/>
    </row>
    <row r="44" spans="1:7" x14ac:dyDescent="0.35">
      <c r="A44" s="30"/>
      <c r="B44" s="11"/>
      <c r="C44" s="27"/>
      <c r="D44" s="29"/>
      <c r="E44" s="26"/>
      <c r="G44" s="33"/>
    </row>
    <row r="45" spans="1:7" x14ac:dyDescent="0.35">
      <c r="A45" s="30"/>
      <c r="E45" s="26"/>
      <c r="G45" s="32"/>
    </row>
    <row r="46" spans="1:7" x14ac:dyDescent="0.35">
      <c r="A46" s="30"/>
      <c r="E46" s="26"/>
      <c r="G46" s="33"/>
    </row>
    <row r="47" spans="1:7" x14ac:dyDescent="0.35">
      <c r="A47" s="30"/>
    </row>
    <row r="48" spans="1:7" x14ac:dyDescent="0.35">
      <c r="A48" s="30"/>
    </row>
    <row r="49" spans="1:1" x14ac:dyDescent="0.35">
      <c r="A49" s="30"/>
    </row>
    <row r="50" spans="1:1" x14ac:dyDescent="0.35">
      <c r="A50" s="30"/>
    </row>
  </sheetData>
  <mergeCells count="1">
    <mergeCell ref="A2:L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99A7-82D8-4B21-89A1-A354D83124ED}">
  <dimension ref="A1:D13"/>
  <sheetViews>
    <sheetView workbookViewId="0">
      <selection activeCell="H11" sqref="H11"/>
    </sheetView>
  </sheetViews>
  <sheetFormatPr defaultColWidth="10.90625" defaultRowHeight="14.5" x14ac:dyDescent="0.35"/>
  <cols>
    <col min="1" max="1" width="56" customWidth="1"/>
    <col min="2" max="2" width="12.54296875" bestFit="1" customWidth="1"/>
  </cols>
  <sheetData>
    <row r="1" spans="1:4" x14ac:dyDescent="0.35">
      <c r="A1" s="1" t="s">
        <v>88</v>
      </c>
    </row>
    <row r="2" spans="1:4" x14ac:dyDescent="0.35">
      <c r="A2" s="41" t="s">
        <v>83</v>
      </c>
    </row>
    <row r="3" spans="1:4" x14ac:dyDescent="0.35">
      <c r="A3" s="41"/>
    </row>
    <row r="4" spans="1:4" x14ac:dyDescent="0.35">
      <c r="A4" s="2" t="s">
        <v>75</v>
      </c>
      <c r="B4" s="43" t="s">
        <v>76</v>
      </c>
      <c r="C4" s="44"/>
    </row>
    <row r="5" spans="1:4" x14ac:dyDescent="0.35">
      <c r="A5" t="s">
        <v>77</v>
      </c>
      <c r="B5" s="45">
        <v>1422</v>
      </c>
    </row>
    <row r="6" spans="1:4" x14ac:dyDescent="0.35">
      <c r="A6" t="s">
        <v>78</v>
      </c>
      <c r="B6" s="45">
        <v>600</v>
      </c>
    </row>
    <row r="7" spans="1:4" x14ac:dyDescent="0.35">
      <c r="A7" t="s">
        <v>79</v>
      </c>
      <c r="B7" s="45">
        <v>2200</v>
      </c>
    </row>
    <row r="8" spans="1:4" x14ac:dyDescent="0.35">
      <c r="A8" t="s">
        <v>80</v>
      </c>
      <c r="B8" s="45">
        <v>15775</v>
      </c>
    </row>
    <row r="9" spans="1:4" x14ac:dyDescent="0.35">
      <c r="A9" t="s">
        <v>81</v>
      </c>
      <c r="B9" s="45">
        <v>973</v>
      </c>
    </row>
    <row r="10" spans="1:4" x14ac:dyDescent="0.35">
      <c r="A10" t="s">
        <v>82</v>
      </c>
      <c r="B10" s="45">
        <v>4270</v>
      </c>
    </row>
    <row r="12" spans="1:4" x14ac:dyDescent="0.35">
      <c r="A12" s="41"/>
    </row>
    <row r="13" spans="1:4" x14ac:dyDescent="0.35">
      <c r="B13" s="40"/>
      <c r="C13" s="40"/>
      <c r="D13" s="4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0451-3CCB-40E9-B74C-7AD72F801962}">
  <dimension ref="A1:L12"/>
  <sheetViews>
    <sheetView workbookViewId="0">
      <selection activeCell="O20" sqref="O20"/>
    </sheetView>
  </sheetViews>
  <sheetFormatPr defaultColWidth="10.90625" defaultRowHeight="14.5" x14ac:dyDescent="0.35"/>
  <cols>
    <col min="1" max="1" width="48.81640625" customWidth="1"/>
    <col min="2" max="12" width="6" bestFit="1" customWidth="1"/>
    <col min="13" max="27" width="5.7265625" customWidth="1"/>
  </cols>
  <sheetData>
    <row r="1" spans="1:12" s="1" customFormat="1" ht="16.5" x14ac:dyDescent="0.35">
      <c r="A1" s="42" t="s">
        <v>89</v>
      </c>
    </row>
    <row r="2" spans="1:12" ht="16.5" x14ac:dyDescent="0.35">
      <c r="A2" s="41" t="s">
        <v>90</v>
      </c>
    </row>
    <row r="3" spans="1:12" ht="16.5" x14ac:dyDescent="0.35">
      <c r="A3" s="41" t="s">
        <v>91</v>
      </c>
    </row>
    <row r="4" spans="1:12" ht="16.5" x14ac:dyDescent="0.35">
      <c r="A4" s="41" t="s">
        <v>92</v>
      </c>
    </row>
    <row r="5" spans="1:12" x14ac:dyDescent="0.35">
      <c r="A5" s="41" t="s">
        <v>83</v>
      </c>
    </row>
    <row r="6" spans="1:12" x14ac:dyDescent="0.35">
      <c r="A6" s="41"/>
    </row>
    <row r="7" spans="1:12" x14ac:dyDescent="0.35">
      <c r="A7" s="46" t="s">
        <v>84</v>
      </c>
      <c r="B7" s="2">
        <v>2015</v>
      </c>
      <c r="C7" s="2">
        <v>2016</v>
      </c>
      <c r="D7" s="2">
        <v>2017</v>
      </c>
      <c r="E7" s="2">
        <v>2018</v>
      </c>
      <c r="F7" s="2">
        <v>2019</v>
      </c>
      <c r="G7" s="2">
        <v>2020</v>
      </c>
      <c r="H7" s="2">
        <v>2021</v>
      </c>
      <c r="I7" s="2">
        <v>2022</v>
      </c>
      <c r="J7" s="2">
        <v>2023</v>
      </c>
      <c r="K7" s="2">
        <v>2024</v>
      </c>
      <c r="L7" s="2">
        <v>2025</v>
      </c>
    </row>
    <row r="8" spans="1:12" x14ac:dyDescent="0.35">
      <c r="A8" s="41" t="s">
        <v>85</v>
      </c>
      <c r="B8" s="40">
        <v>100</v>
      </c>
      <c r="C8" s="40">
        <v>97.817144331575889</v>
      </c>
      <c r="D8" s="40">
        <v>101.16340136242086</v>
      </c>
      <c r="E8" s="40">
        <v>99.900422620570183</v>
      </c>
      <c r="F8" s="40">
        <v>101.28593666605499</v>
      </c>
      <c r="G8" s="40">
        <v>102.3728097376609</v>
      </c>
      <c r="H8" s="40">
        <v>107.11484284820843</v>
      </c>
      <c r="I8" s="40">
        <v>104.7645315038076</v>
      </c>
      <c r="J8" s="40">
        <v>101.77636257248278</v>
      </c>
      <c r="K8" s="40">
        <v>105.52234444677143</v>
      </c>
      <c r="L8" s="40">
        <v>105.66268321067226</v>
      </c>
    </row>
    <row r="9" spans="1:12" x14ac:dyDescent="0.35">
      <c r="A9" s="41" t="s">
        <v>86</v>
      </c>
      <c r="B9" s="40">
        <v>100</v>
      </c>
      <c r="C9" s="40">
        <v>101.55806344001878</v>
      </c>
      <c r="D9" s="40">
        <v>99.87586022860657</v>
      </c>
      <c r="E9" s="40">
        <v>96.329473081450232</v>
      </c>
      <c r="F9" s="40">
        <v>99.524712069231043</v>
      </c>
      <c r="G9" s="40">
        <v>99.304980528312498</v>
      </c>
      <c r="H9" s="40">
        <v>107.04327564276645</v>
      </c>
      <c r="I9" s="40">
        <v>102.07009550428606</v>
      </c>
      <c r="J9" s="40">
        <v>98.745555349085393</v>
      </c>
      <c r="K9" s="40">
        <v>96.243278265254972</v>
      </c>
      <c r="L9" s="40">
        <v>99.657905167839203</v>
      </c>
    </row>
    <row r="10" spans="1:12" x14ac:dyDescent="0.35">
      <c r="A10" s="41" t="s">
        <v>87</v>
      </c>
      <c r="B10" s="40">
        <v>100</v>
      </c>
      <c r="C10" s="40">
        <v>102.78280879184317</v>
      </c>
      <c r="D10" s="40">
        <v>106.49529816663967</v>
      </c>
      <c r="E10" s="40">
        <v>107.58748610457936</v>
      </c>
      <c r="F10" s="40">
        <v>108.62800273853857</v>
      </c>
      <c r="G10" s="40">
        <v>110.83029590590024</v>
      </c>
      <c r="H10" s="40">
        <v>114.7831764295491</v>
      </c>
      <c r="I10" s="40">
        <v>107.94910390769027</v>
      </c>
      <c r="J10" s="40">
        <v>105.2819926465537</v>
      </c>
      <c r="K10" s="40">
        <v>106.67395794623953</v>
      </c>
      <c r="L10" s="40">
        <v>105.30148041106379</v>
      </c>
    </row>
    <row r="11" spans="1:12" x14ac:dyDescent="0.35">
      <c r="A11" s="41" t="s">
        <v>56</v>
      </c>
      <c r="B11" s="40">
        <v>100</v>
      </c>
      <c r="C11" s="40">
        <v>102.64687606264664</v>
      </c>
      <c r="D11" s="40">
        <v>106.18648071138811</v>
      </c>
      <c r="E11" s="40">
        <v>107.0896142664196</v>
      </c>
      <c r="F11" s="40">
        <v>108.20311869555219</v>
      </c>
      <c r="G11" s="40">
        <v>110.30896129323801</v>
      </c>
      <c r="H11" s="40">
        <v>114.39369168041867</v>
      </c>
      <c r="I11" s="40">
        <v>107.70554084516499</v>
      </c>
      <c r="J11" s="40">
        <v>105.01188707240534</v>
      </c>
      <c r="K11" s="40">
        <v>106.3309018521001</v>
      </c>
      <c r="L11" s="40">
        <v>105.13535885525542</v>
      </c>
    </row>
    <row r="12" spans="1:12" x14ac:dyDescent="0.35">
      <c r="A12" s="39"/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CB66-CAC9-4AC9-9A94-6E3A1D6E459F}">
  <dimension ref="A1:E160"/>
  <sheetViews>
    <sheetView workbookViewId="0">
      <selection activeCell="D4" sqref="D4"/>
    </sheetView>
  </sheetViews>
  <sheetFormatPr defaultRowHeight="14.5" x14ac:dyDescent="0.35"/>
  <cols>
    <col min="2" max="2" width="15.54296875" customWidth="1"/>
    <col min="3" max="3" width="16" style="47" customWidth="1"/>
    <col min="4" max="4" width="15.453125" style="47" customWidth="1"/>
    <col min="5" max="5" width="17.26953125" customWidth="1"/>
  </cols>
  <sheetData>
    <row r="1" spans="1:5" ht="16.5" x14ac:dyDescent="0.35">
      <c r="A1" s="1" t="s">
        <v>173</v>
      </c>
    </row>
    <row r="2" spans="1:5" ht="16.5" x14ac:dyDescent="0.35">
      <c r="A2" t="s">
        <v>175</v>
      </c>
    </row>
    <row r="3" spans="1:5" ht="16.5" x14ac:dyDescent="0.35">
      <c r="A3" t="s">
        <v>176</v>
      </c>
    </row>
    <row r="4" spans="1:5" x14ac:dyDescent="0.35">
      <c r="A4" t="s">
        <v>174</v>
      </c>
    </row>
    <row r="6" spans="1:5" x14ac:dyDescent="0.35">
      <c r="A6" s="2" t="s">
        <v>22</v>
      </c>
      <c r="B6" s="2" t="s">
        <v>84</v>
      </c>
      <c r="C6" s="48" t="s">
        <v>23</v>
      </c>
      <c r="D6" s="48" t="s">
        <v>93</v>
      </c>
      <c r="E6" s="2" t="s">
        <v>94</v>
      </c>
    </row>
    <row r="7" spans="1:5" x14ac:dyDescent="0.35">
      <c r="A7">
        <v>2015</v>
      </c>
      <c r="B7" t="s">
        <v>95</v>
      </c>
      <c r="C7" s="47">
        <v>216364790.44999999</v>
      </c>
      <c r="D7" s="47">
        <v>216364790.44999999</v>
      </c>
      <c r="E7" t="s">
        <v>96</v>
      </c>
    </row>
    <row r="8" spans="1:5" x14ac:dyDescent="0.35">
      <c r="A8">
        <v>2015</v>
      </c>
      <c r="B8" t="s">
        <v>97</v>
      </c>
      <c r="C8" s="47">
        <v>3352042754.1999998</v>
      </c>
      <c r="D8" s="47">
        <v>3352042754.1999998</v>
      </c>
      <c r="E8" t="s">
        <v>96</v>
      </c>
    </row>
    <row r="9" spans="1:5" x14ac:dyDescent="0.35">
      <c r="A9">
        <v>2015</v>
      </c>
      <c r="B9" t="s">
        <v>98</v>
      </c>
      <c r="C9" s="47">
        <v>1154856046.6099999</v>
      </c>
      <c r="D9" s="47">
        <v>1154856046.6099999</v>
      </c>
      <c r="E9" t="s">
        <v>96</v>
      </c>
    </row>
    <row r="10" spans="1:5" x14ac:dyDescent="0.35">
      <c r="A10">
        <v>2015</v>
      </c>
      <c r="B10" t="s">
        <v>99</v>
      </c>
      <c r="C10" s="47">
        <v>95023153.549999997</v>
      </c>
      <c r="D10" s="47">
        <v>95023153.549999997</v>
      </c>
      <c r="E10" t="s">
        <v>96</v>
      </c>
    </row>
    <row r="11" spans="1:5" x14ac:dyDescent="0.35">
      <c r="A11">
        <v>2015</v>
      </c>
      <c r="B11" t="s">
        <v>100</v>
      </c>
      <c r="C11" s="47">
        <v>214420598.87</v>
      </c>
      <c r="D11" s="47">
        <v>214420598.87</v>
      </c>
      <c r="E11" t="s">
        <v>96</v>
      </c>
    </row>
    <row r="12" spans="1:5" x14ac:dyDescent="0.35">
      <c r="A12">
        <v>2015</v>
      </c>
      <c r="B12" t="s">
        <v>101</v>
      </c>
      <c r="C12" s="47">
        <v>2745705808.9699998</v>
      </c>
      <c r="D12" s="47">
        <v>2745705808.9699998</v>
      </c>
      <c r="E12" t="s">
        <v>96</v>
      </c>
    </row>
    <row r="13" spans="1:5" x14ac:dyDescent="0.35">
      <c r="A13">
        <v>2015</v>
      </c>
      <c r="B13" t="s">
        <v>102</v>
      </c>
      <c r="C13" s="47">
        <v>145207260.80000001</v>
      </c>
      <c r="D13" s="47">
        <v>145207260.80000001</v>
      </c>
      <c r="E13" t="s">
        <v>96</v>
      </c>
    </row>
    <row r="14" spans="1:5" x14ac:dyDescent="0.35">
      <c r="A14">
        <v>2016</v>
      </c>
      <c r="B14" t="s">
        <v>95</v>
      </c>
      <c r="C14" s="47">
        <v>308060575.16000003</v>
      </c>
      <c r="D14" s="47">
        <v>301429134.20743603</v>
      </c>
      <c r="E14" t="s">
        <v>96</v>
      </c>
    </row>
    <row r="15" spans="1:5" x14ac:dyDescent="0.35">
      <c r="A15">
        <v>2016</v>
      </c>
      <c r="B15" t="s">
        <v>97</v>
      </c>
      <c r="C15" s="47">
        <v>3446662074.6999998</v>
      </c>
      <c r="D15" s="47">
        <v>3372467783.4637899</v>
      </c>
      <c r="E15" t="s">
        <v>96</v>
      </c>
    </row>
    <row r="16" spans="1:5" x14ac:dyDescent="0.35">
      <c r="A16">
        <v>2016</v>
      </c>
      <c r="B16" t="s">
        <v>98</v>
      </c>
      <c r="C16" s="47">
        <v>1265272195</v>
      </c>
      <c r="D16" s="47">
        <v>1238035415.85127</v>
      </c>
      <c r="E16" t="s">
        <v>96</v>
      </c>
    </row>
    <row r="17" spans="1:5" x14ac:dyDescent="0.35">
      <c r="A17">
        <v>2016</v>
      </c>
      <c r="B17" t="s">
        <v>99</v>
      </c>
      <c r="C17" s="47">
        <v>115329105</v>
      </c>
      <c r="D17" s="47">
        <v>112846482.387475</v>
      </c>
      <c r="E17" t="s">
        <v>96</v>
      </c>
    </row>
    <row r="18" spans="1:5" x14ac:dyDescent="0.35">
      <c r="A18">
        <v>2016</v>
      </c>
      <c r="B18" t="s">
        <v>100</v>
      </c>
      <c r="C18" s="47">
        <v>292038897</v>
      </c>
      <c r="D18" s="47">
        <v>285752345.40117401</v>
      </c>
      <c r="E18" t="s">
        <v>96</v>
      </c>
    </row>
    <row r="19" spans="1:5" x14ac:dyDescent="0.35">
      <c r="A19">
        <v>2016</v>
      </c>
      <c r="B19" t="s">
        <v>101</v>
      </c>
      <c r="C19" s="47">
        <v>3166312242.73</v>
      </c>
      <c r="D19" s="47">
        <v>3098152879.3835602</v>
      </c>
      <c r="E19" t="s">
        <v>96</v>
      </c>
    </row>
    <row r="20" spans="1:5" x14ac:dyDescent="0.35">
      <c r="A20">
        <v>2016</v>
      </c>
      <c r="B20" t="s">
        <v>102</v>
      </c>
      <c r="C20" s="47">
        <v>103904098.8</v>
      </c>
      <c r="D20" s="47">
        <v>101667415.655577</v>
      </c>
      <c r="E20" t="s">
        <v>96</v>
      </c>
    </row>
    <row r="21" spans="1:5" x14ac:dyDescent="0.35">
      <c r="A21">
        <v>2017</v>
      </c>
      <c r="B21" t="s">
        <v>95</v>
      </c>
      <c r="C21" s="47">
        <v>249131945.72999999</v>
      </c>
      <c r="D21" s="47">
        <v>239319832.59365901</v>
      </c>
      <c r="E21" t="s">
        <v>96</v>
      </c>
    </row>
    <row r="22" spans="1:5" x14ac:dyDescent="0.35">
      <c r="A22">
        <v>2017</v>
      </c>
      <c r="B22" t="s">
        <v>97</v>
      </c>
      <c r="C22" s="47">
        <v>3730479749.0100002</v>
      </c>
      <c r="D22" s="47">
        <v>3583554033.6311202</v>
      </c>
      <c r="E22" t="s">
        <v>96</v>
      </c>
    </row>
    <row r="23" spans="1:5" x14ac:dyDescent="0.35">
      <c r="A23">
        <v>2017</v>
      </c>
      <c r="B23" t="s">
        <v>98</v>
      </c>
      <c r="C23" s="47">
        <v>1397045305.5</v>
      </c>
      <c r="D23" s="47">
        <v>1342022387.6080599</v>
      </c>
      <c r="E23" t="s">
        <v>96</v>
      </c>
    </row>
    <row r="24" spans="1:5" x14ac:dyDescent="0.35">
      <c r="A24">
        <v>2017</v>
      </c>
      <c r="B24" t="s">
        <v>99</v>
      </c>
      <c r="C24" s="47">
        <v>189993560.5</v>
      </c>
      <c r="D24" s="47">
        <v>182510624.87992299</v>
      </c>
      <c r="E24" t="s">
        <v>96</v>
      </c>
    </row>
    <row r="25" spans="1:5" x14ac:dyDescent="0.35">
      <c r="A25">
        <v>2017</v>
      </c>
      <c r="B25" t="s">
        <v>100</v>
      </c>
      <c r="C25" s="47">
        <v>319923574</v>
      </c>
      <c r="D25" s="47">
        <v>307323317.96349603</v>
      </c>
      <c r="E25" t="s">
        <v>96</v>
      </c>
    </row>
    <row r="26" spans="1:5" x14ac:dyDescent="0.35">
      <c r="A26">
        <v>2017</v>
      </c>
      <c r="B26" t="s">
        <v>101</v>
      </c>
      <c r="C26" s="47">
        <v>3446442654.1999998</v>
      </c>
      <c r="D26" s="47">
        <v>3310703798.4630098</v>
      </c>
      <c r="E26" t="s">
        <v>96</v>
      </c>
    </row>
    <row r="27" spans="1:5" x14ac:dyDescent="0.35">
      <c r="A27">
        <v>2017</v>
      </c>
      <c r="B27" t="s">
        <v>102</v>
      </c>
      <c r="C27" s="47">
        <v>133762517.88</v>
      </c>
      <c r="D27" s="47">
        <v>128494253.487031</v>
      </c>
      <c r="E27" t="s">
        <v>96</v>
      </c>
    </row>
    <row r="28" spans="1:5" x14ac:dyDescent="0.35">
      <c r="A28">
        <v>2018</v>
      </c>
      <c r="B28" t="s">
        <v>103</v>
      </c>
      <c r="C28" s="47">
        <v>445000</v>
      </c>
      <c r="D28" s="47">
        <v>414725.06989748299</v>
      </c>
      <c r="E28" t="s">
        <v>96</v>
      </c>
    </row>
    <row r="29" spans="1:5" x14ac:dyDescent="0.35">
      <c r="A29">
        <v>2018</v>
      </c>
      <c r="B29" t="s">
        <v>95</v>
      </c>
      <c r="C29" s="47">
        <v>286988063.27999997</v>
      </c>
      <c r="D29" s="47">
        <v>267463246.300093</v>
      </c>
      <c r="E29" t="s">
        <v>96</v>
      </c>
    </row>
    <row r="30" spans="1:5" x14ac:dyDescent="0.35">
      <c r="A30">
        <v>2018</v>
      </c>
      <c r="B30" t="s">
        <v>97</v>
      </c>
      <c r="C30" s="47">
        <v>3788933540.3099999</v>
      </c>
      <c r="D30" s="47">
        <v>3531158937.8471498</v>
      </c>
      <c r="E30" t="s">
        <v>96</v>
      </c>
    </row>
    <row r="31" spans="1:5" x14ac:dyDescent="0.35">
      <c r="A31">
        <v>2018</v>
      </c>
      <c r="B31" t="s">
        <v>98</v>
      </c>
      <c r="C31" s="47">
        <v>1371030044</v>
      </c>
      <c r="D31" s="47">
        <v>1277754001.86393</v>
      </c>
      <c r="E31" t="s">
        <v>96</v>
      </c>
    </row>
    <row r="32" spans="1:5" x14ac:dyDescent="0.35">
      <c r="A32">
        <v>2018</v>
      </c>
      <c r="B32" t="s">
        <v>99</v>
      </c>
      <c r="C32" s="47">
        <v>259752264.05000001</v>
      </c>
      <c r="D32" s="47">
        <v>242080395.20037201</v>
      </c>
      <c r="E32" t="s">
        <v>96</v>
      </c>
    </row>
    <row r="33" spans="1:5" x14ac:dyDescent="0.35">
      <c r="A33">
        <v>2018</v>
      </c>
      <c r="B33" t="s">
        <v>100</v>
      </c>
      <c r="C33" s="47">
        <v>335062251</v>
      </c>
      <c r="D33" s="47">
        <v>312266776.32805198</v>
      </c>
      <c r="E33" t="s">
        <v>96</v>
      </c>
    </row>
    <row r="34" spans="1:5" x14ac:dyDescent="0.35">
      <c r="A34">
        <v>2018</v>
      </c>
      <c r="B34" t="s">
        <v>101</v>
      </c>
      <c r="C34" s="47">
        <v>3644932008.8200002</v>
      </c>
      <c r="D34" s="47">
        <v>3396954341.8639302</v>
      </c>
      <c r="E34" t="s">
        <v>96</v>
      </c>
    </row>
    <row r="35" spans="1:5" x14ac:dyDescent="0.35">
      <c r="A35">
        <v>2018</v>
      </c>
      <c r="B35" t="s">
        <v>102</v>
      </c>
      <c r="C35" s="47">
        <v>101523461.12</v>
      </c>
      <c r="D35" s="47">
        <v>94616459.571295395</v>
      </c>
      <c r="E35" t="s">
        <v>96</v>
      </c>
    </row>
    <row r="36" spans="1:5" x14ac:dyDescent="0.35">
      <c r="A36">
        <v>2019</v>
      </c>
      <c r="B36" t="s">
        <v>103</v>
      </c>
      <c r="C36" s="47">
        <v>1189470</v>
      </c>
      <c r="D36" s="47">
        <v>1077418.4782608601</v>
      </c>
      <c r="E36" t="s">
        <v>96</v>
      </c>
    </row>
    <row r="37" spans="1:5" x14ac:dyDescent="0.35">
      <c r="A37">
        <v>2019</v>
      </c>
      <c r="B37" t="s">
        <v>95</v>
      </c>
      <c r="C37" s="47">
        <v>288543142.11000001</v>
      </c>
      <c r="D37" s="47">
        <v>261361541.76630399</v>
      </c>
      <c r="E37" t="s">
        <v>96</v>
      </c>
    </row>
    <row r="38" spans="1:5" x14ac:dyDescent="0.35">
      <c r="A38">
        <v>2019</v>
      </c>
      <c r="B38" t="s">
        <v>97</v>
      </c>
      <c r="C38" s="47">
        <v>4074173817.3400002</v>
      </c>
      <c r="D38" s="47">
        <v>3690374834.5471001</v>
      </c>
      <c r="E38" t="s">
        <v>96</v>
      </c>
    </row>
    <row r="39" spans="1:5" x14ac:dyDescent="0.35">
      <c r="A39">
        <v>2019</v>
      </c>
      <c r="B39" t="s">
        <v>98</v>
      </c>
      <c r="C39" s="47">
        <v>1362504557.1900001</v>
      </c>
      <c r="D39" s="47">
        <v>1234152678.61413</v>
      </c>
      <c r="E39" t="s">
        <v>96</v>
      </c>
    </row>
    <row r="40" spans="1:5" x14ac:dyDescent="0.35">
      <c r="A40">
        <v>2019</v>
      </c>
      <c r="B40" t="s">
        <v>99</v>
      </c>
      <c r="C40" s="47">
        <v>340768815.06</v>
      </c>
      <c r="D40" s="47">
        <v>308667404.94565201</v>
      </c>
      <c r="E40" t="s">
        <v>96</v>
      </c>
    </row>
    <row r="41" spans="1:5" x14ac:dyDescent="0.35">
      <c r="A41">
        <v>2019</v>
      </c>
      <c r="B41" t="s">
        <v>100</v>
      </c>
      <c r="C41" s="47">
        <v>288560474.17000002</v>
      </c>
      <c r="D41" s="47">
        <v>261377241.09601399</v>
      </c>
      <c r="E41" t="s">
        <v>96</v>
      </c>
    </row>
    <row r="42" spans="1:5" x14ac:dyDescent="0.35">
      <c r="A42">
        <v>2019</v>
      </c>
      <c r="B42" t="s">
        <v>101</v>
      </c>
      <c r="C42" s="47">
        <v>3675838070.54</v>
      </c>
      <c r="D42" s="47">
        <v>3329563469.6920199</v>
      </c>
      <c r="E42" t="s">
        <v>96</v>
      </c>
    </row>
    <row r="43" spans="1:5" x14ac:dyDescent="0.35">
      <c r="A43">
        <v>2019</v>
      </c>
      <c r="B43" t="s">
        <v>102</v>
      </c>
      <c r="C43" s="47">
        <v>130408875.11</v>
      </c>
      <c r="D43" s="47">
        <v>118123981.077898</v>
      </c>
      <c r="E43" t="s">
        <v>96</v>
      </c>
    </row>
    <row r="44" spans="1:5" x14ac:dyDescent="0.35">
      <c r="A44">
        <v>2020</v>
      </c>
      <c r="B44" t="s">
        <v>103</v>
      </c>
      <c r="C44" s="47">
        <v>1169011</v>
      </c>
      <c r="D44" s="47">
        <v>1042828.72435325</v>
      </c>
      <c r="E44" t="s">
        <v>96</v>
      </c>
    </row>
    <row r="45" spans="1:5" x14ac:dyDescent="0.35">
      <c r="A45">
        <v>2020</v>
      </c>
      <c r="B45" t="s">
        <v>95</v>
      </c>
      <c r="C45" s="47">
        <v>330545389.62</v>
      </c>
      <c r="D45" s="47">
        <v>294866538.46565503</v>
      </c>
      <c r="E45" t="s">
        <v>96</v>
      </c>
    </row>
    <row r="46" spans="1:5" x14ac:dyDescent="0.35">
      <c r="A46">
        <v>2020</v>
      </c>
      <c r="B46" t="s">
        <v>97</v>
      </c>
      <c r="C46" s="47">
        <v>4357672241.3100004</v>
      </c>
      <c r="D46" s="47">
        <v>3887307976.1908998</v>
      </c>
      <c r="E46" t="s">
        <v>96</v>
      </c>
    </row>
    <row r="47" spans="1:5" x14ac:dyDescent="0.35">
      <c r="A47">
        <v>2020</v>
      </c>
      <c r="B47" t="s">
        <v>98</v>
      </c>
      <c r="C47" s="47">
        <v>1463049411.6500001</v>
      </c>
      <c r="D47" s="47">
        <v>1305128823.9518199</v>
      </c>
      <c r="E47" t="s">
        <v>96</v>
      </c>
    </row>
    <row r="48" spans="1:5" x14ac:dyDescent="0.35">
      <c r="A48">
        <v>2020</v>
      </c>
      <c r="B48" t="s">
        <v>99</v>
      </c>
      <c r="C48" s="47">
        <v>443610625.69999999</v>
      </c>
      <c r="D48" s="47">
        <v>395727587.60035598</v>
      </c>
      <c r="E48" t="s">
        <v>96</v>
      </c>
    </row>
    <row r="49" spans="1:5" x14ac:dyDescent="0.35">
      <c r="A49">
        <v>2020</v>
      </c>
      <c r="B49" t="s">
        <v>100</v>
      </c>
      <c r="C49" s="47">
        <v>251264953.63</v>
      </c>
      <c r="D49" s="47">
        <v>224143580.401427</v>
      </c>
      <c r="E49" t="s">
        <v>96</v>
      </c>
    </row>
    <row r="50" spans="1:5" x14ac:dyDescent="0.35">
      <c r="A50">
        <v>2020</v>
      </c>
      <c r="B50" t="s">
        <v>101</v>
      </c>
      <c r="C50" s="47">
        <v>3616980314.0799999</v>
      </c>
      <c r="D50" s="47">
        <v>3226565846.63693</v>
      </c>
      <c r="E50" t="s">
        <v>96</v>
      </c>
    </row>
    <row r="51" spans="1:5" x14ac:dyDescent="0.35">
      <c r="A51">
        <v>2020</v>
      </c>
      <c r="B51" t="s">
        <v>102</v>
      </c>
      <c r="C51" s="47">
        <v>51511022.299999997</v>
      </c>
      <c r="D51" s="47">
        <v>45950956.556645803</v>
      </c>
      <c r="E51" t="s">
        <v>96</v>
      </c>
    </row>
    <row r="52" spans="1:5" x14ac:dyDescent="0.35">
      <c r="A52">
        <v>2021</v>
      </c>
      <c r="B52" t="s">
        <v>103</v>
      </c>
      <c r="C52" s="47">
        <v>6329226</v>
      </c>
      <c r="D52" s="47">
        <v>5537380.5774278203</v>
      </c>
      <c r="E52" t="s">
        <v>96</v>
      </c>
    </row>
    <row r="53" spans="1:5" x14ac:dyDescent="0.35">
      <c r="A53">
        <v>2021</v>
      </c>
      <c r="B53" t="s">
        <v>95</v>
      </c>
      <c r="C53" s="47">
        <v>313312555.74000001</v>
      </c>
      <c r="D53" s="47">
        <v>274114221.99475002</v>
      </c>
      <c r="E53" t="s">
        <v>96</v>
      </c>
    </row>
    <row r="54" spans="1:5" x14ac:dyDescent="0.35">
      <c r="A54">
        <v>2021</v>
      </c>
      <c r="B54" t="s">
        <v>97</v>
      </c>
      <c r="C54" s="47">
        <v>4555007735.0699997</v>
      </c>
      <c r="D54" s="47">
        <v>3985133626.4829302</v>
      </c>
      <c r="E54" t="s">
        <v>96</v>
      </c>
    </row>
    <row r="55" spans="1:5" x14ac:dyDescent="0.35">
      <c r="A55">
        <v>2021</v>
      </c>
      <c r="B55" t="s">
        <v>98</v>
      </c>
      <c r="C55" s="47">
        <v>2034107712.8</v>
      </c>
      <c r="D55" s="47">
        <v>1779621795.9755001</v>
      </c>
      <c r="E55" t="s">
        <v>96</v>
      </c>
    </row>
    <row r="56" spans="1:5" x14ac:dyDescent="0.35">
      <c r="A56">
        <v>2021</v>
      </c>
      <c r="B56" t="s">
        <v>99</v>
      </c>
      <c r="C56" s="47">
        <v>394214325.43000001</v>
      </c>
      <c r="D56" s="47">
        <v>344894422.94838101</v>
      </c>
      <c r="E56" t="s">
        <v>96</v>
      </c>
    </row>
    <row r="57" spans="1:5" x14ac:dyDescent="0.35">
      <c r="A57">
        <v>2021</v>
      </c>
      <c r="B57" t="s">
        <v>100</v>
      </c>
      <c r="C57" s="47">
        <v>224745782.5</v>
      </c>
      <c r="D57" s="47">
        <v>196627981.18985099</v>
      </c>
      <c r="E57" t="s">
        <v>96</v>
      </c>
    </row>
    <row r="58" spans="1:5" x14ac:dyDescent="0.35">
      <c r="A58">
        <v>2021</v>
      </c>
      <c r="B58" t="s">
        <v>101</v>
      </c>
      <c r="C58" s="47">
        <v>3971383940.9899998</v>
      </c>
      <c r="D58" s="47">
        <v>3474526632.5371799</v>
      </c>
      <c r="E58" t="s">
        <v>96</v>
      </c>
    </row>
    <row r="59" spans="1:5" x14ac:dyDescent="0.35">
      <c r="A59">
        <v>2021</v>
      </c>
      <c r="B59" t="s">
        <v>102</v>
      </c>
      <c r="C59" s="47">
        <v>122226239.48999999</v>
      </c>
      <c r="D59" s="47">
        <v>106934592.72965799</v>
      </c>
      <c r="E59" t="s">
        <v>96</v>
      </c>
    </row>
    <row r="60" spans="1:5" x14ac:dyDescent="0.35">
      <c r="A60">
        <v>2022</v>
      </c>
      <c r="B60" t="s">
        <v>103</v>
      </c>
      <c r="C60" s="47">
        <v>9640967</v>
      </c>
      <c r="D60" s="47">
        <v>7800135.1132685998</v>
      </c>
      <c r="E60" t="s">
        <v>96</v>
      </c>
    </row>
    <row r="61" spans="1:5" x14ac:dyDescent="0.35">
      <c r="A61">
        <v>2022</v>
      </c>
      <c r="B61" t="s">
        <v>95</v>
      </c>
      <c r="C61" s="47">
        <v>315930270</v>
      </c>
      <c r="D61" s="47">
        <v>255607014.563106</v>
      </c>
      <c r="E61" t="s">
        <v>96</v>
      </c>
    </row>
    <row r="62" spans="1:5" x14ac:dyDescent="0.35">
      <c r="A62">
        <v>2022</v>
      </c>
      <c r="B62" t="s">
        <v>97</v>
      </c>
      <c r="C62" s="47">
        <v>4370741471.4300003</v>
      </c>
      <c r="D62" s="47">
        <v>3536198601.4805799</v>
      </c>
      <c r="E62" t="s">
        <v>96</v>
      </c>
    </row>
    <row r="63" spans="1:5" x14ac:dyDescent="0.35">
      <c r="A63">
        <v>2022</v>
      </c>
      <c r="B63" t="s">
        <v>98</v>
      </c>
      <c r="C63" s="47">
        <v>2105336931.3399999</v>
      </c>
      <c r="D63" s="47">
        <v>1703347031.82847</v>
      </c>
      <c r="E63" t="s">
        <v>96</v>
      </c>
    </row>
    <row r="64" spans="1:5" x14ac:dyDescent="0.35">
      <c r="A64">
        <v>2022</v>
      </c>
      <c r="B64" t="s">
        <v>99</v>
      </c>
      <c r="C64" s="47">
        <v>366362008.31</v>
      </c>
      <c r="D64" s="47">
        <v>296409391.83656901</v>
      </c>
      <c r="E64" t="s">
        <v>96</v>
      </c>
    </row>
    <row r="65" spans="1:5" x14ac:dyDescent="0.35">
      <c r="A65">
        <v>2022</v>
      </c>
      <c r="B65" t="s">
        <v>100</v>
      </c>
      <c r="C65" s="47">
        <v>215913237.22</v>
      </c>
      <c r="D65" s="47">
        <v>174687085.12944901</v>
      </c>
      <c r="E65" t="s">
        <v>96</v>
      </c>
    </row>
    <row r="66" spans="1:5" x14ac:dyDescent="0.35">
      <c r="A66">
        <v>2022</v>
      </c>
      <c r="B66" t="s">
        <v>101</v>
      </c>
      <c r="C66" s="47">
        <v>4167358577.29</v>
      </c>
      <c r="D66" s="47">
        <v>3371649334.3770199</v>
      </c>
      <c r="E66" t="s">
        <v>96</v>
      </c>
    </row>
    <row r="67" spans="1:5" x14ac:dyDescent="0.35">
      <c r="A67">
        <v>2022</v>
      </c>
      <c r="B67" t="s">
        <v>102</v>
      </c>
      <c r="C67" s="47">
        <v>68220360.849999994</v>
      </c>
      <c r="D67" s="47">
        <v>55194466.707119703</v>
      </c>
      <c r="E67" t="s">
        <v>96</v>
      </c>
    </row>
    <row r="68" spans="1:5" x14ac:dyDescent="0.35">
      <c r="A68">
        <v>2023</v>
      </c>
      <c r="B68" t="s">
        <v>103</v>
      </c>
      <c r="C68" s="47">
        <v>13495205</v>
      </c>
      <c r="D68" s="47">
        <v>10309553.0939648</v>
      </c>
      <c r="E68" t="s">
        <v>96</v>
      </c>
    </row>
    <row r="69" spans="1:5" x14ac:dyDescent="0.35">
      <c r="A69">
        <v>2023</v>
      </c>
      <c r="B69" t="s">
        <v>95</v>
      </c>
      <c r="C69" s="47">
        <v>303647442.69999999</v>
      </c>
      <c r="D69" s="47">
        <v>231969016.57754001</v>
      </c>
      <c r="E69" t="s">
        <v>96</v>
      </c>
    </row>
    <row r="70" spans="1:5" x14ac:dyDescent="0.35">
      <c r="A70">
        <v>2023</v>
      </c>
      <c r="B70" t="s">
        <v>97</v>
      </c>
      <c r="C70" s="47">
        <v>4688162646.9799995</v>
      </c>
      <c r="D70" s="47">
        <v>3581484069.5034299</v>
      </c>
      <c r="E70" t="s">
        <v>96</v>
      </c>
    </row>
    <row r="71" spans="1:5" x14ac:dyDescent="0.35">
      <c r="A71">
        <v>2023</v>
      </c>
      <c r="B71" t="s">
        <v>98</v>
      </c>
      <c r="C71" s="47">
        <v>1832424655.1400001</v>
      </c>
      <c r="D71" s="47">
        <v>1399866046.7074101</v>
      </c>
      <c r="E71" t="s">
        <v>96</v>
      </c>
    </row>
    <row r="72" spans="1:5" x14ac:dyDescent="0.35">
      <c r="A72">
        <v>2023</v>
      </c>
      <c r="B72" t="s">
        <v>99</v>
      </c>
      <c r="C72" s="47">
        <v>290996495.54000002</v>
      </c>
      <c r="D72" s="47">
        <v>222304427.45607299</v>
      </c>
      <c r="E72" t="s">
        <v>96</v>
      </c>
    </row>
    <row r="73" spans="1:5" x14ac:dyDescent="0.35">
      <c r="A73">
        <v>2023</v>
      </c>
      <c r="B73" t="s">
        <v>100</v>
      </c>
      <c r="C73" s="47">
        <v>156096208.78</v>
      </c>
      <c r="D73" s="47">
        <v>119248440.626432</v>
      </c>
      <c r="E73" t="s">
        <v>96</v>
      </c>
    </row>
    <row r="74" spans="1:5" x14ac:dyDescent="0.35">
      <c r="A74">
        <v>2023</v>
      </c>
      <c r="B74" t="s">
        <v>101</v>
      </c>
      <c r="C74" s="47">
        <v>4090705734.46</v>
      </c>
      <c r="D74" s="47">
        <v>3125061676.4400301</v>
      </c>
      <c r="E74" t="s">
        <v>96</v>
      </c>
    </row>
    <row r="75" spans="1:5" x14ac:dyDescent="0.35">
      <c r="A75">
        <v>2023</v>
      </c>
      <c r="B75" t="s">
        <v>102</v>
      </c>
      <c r="C75" s="47">
        <v>70607847.870000005</v>
      </c>
      <c r="D75" s="47">
        <v>53940296.310160398</v>
      </c>
      <c r="E75" t="s">
        <v>96</v>
      </c>
    </row>
    <row r="76" spans="1:5" x14ac:dyDescent="0.35">
      <c r="A76">
        <v>2024</v>
      </c>
      <c r="B76" t="s">
        <v>103</v>
      </c>
      <c r="C76" s="47">
        <v>22398483.600000001</v>
      </c>
      <c r="D76" s="47">
        <v>16349258.102189699</v>
      </c>
      <c r="E76" t="s">
        <v>96</v>
      </c>
    </row>
    <row r="77" spans="1:5" x14ac:dyDescent="0.35">
      <c r="A77">
        <v>2024</v>
      </c>
      <c r="B77" t="s">
        <v>95</v>
      </c>
      <c r="C77" s="47">
        <v>225511265.75999999</v>
      </c>
      <c r="D77" s="47">
        <v>164606763.32846701</v>
      </c>
      <c r="E77" t="s">
        <v>96</v>
      </c>
    </row>
    <row r="78" spans="1:5" x14ac:dyDescent="0.35">
      <c r="A78">
        <v>2024</v>
      </c>
      <c r="B78" t="s">
        <v>97</v>
      </c>
      <c r="C78" s="47">
        <v>4195633956.46</v>
      </c>
      <c r="D78" s="47">
        <v>3062506537.5620399</v>
      </c>
      <c r="E78" t="s">
        <v>96</v>
      </c>
    </row>
    <row r="79" spans="1:5" x14ac:dyDescent="0.35">
      <c r="A79">
        <v>2024</v>
      </c>
      <c r="B79" t="s">
        <v>98</v>
      </c>
      <c r="C79" s="47">
        <v>1099474172.1199999</v>
      </c>
      <c r="D79" s="47">
        <v>802535892.05839396</v>
      </c>
      <c r="E79" t="s">
        <v>96</v>
      </c>
    </row>
    <row r="80" spans="1:5" x14ac:dyDescent="0.35">
      <c r="A80">
        <v>2024</v>
      </c>
      <c r="B80" t="s">
        <v>99</v>
      </c>
      <c r="C80" s="47">
        <v>195291154.31</v>
      </c>
      <c r="D80" s="47">
        <v>142548287.817518</v>
      </c>
      <c r="E80" t="s">
        <v>96</v>
      </c>
    </row>
    <row r="81" spans="1:5" x14ac:dyDescent="0.35">
      <c r="A81">
        <v>2024</v>
      </c>
      <c r="B81" t="s">
        <v>100</v>
      </c>
      <c r="C81" s="47">
        <v>144010788.96000001</v>
      </c>
      <c r="D81" s="47">
        <v>105117364.20437901</v>
      </c>
      <c r="E81" t="s">
        <v>96</v>
      </c>
    </row>
    <row r="82" spans="1:5" x14ac:dyDescent="0.35">
      <c r="A82">
        <v>2024</v>
      </c>
      <c r="B82" t="s">
        <v>101</v>
      </c>
      <c r="C82" s="47">
        <v>3083892273.8299999</v>
      </c>
      <c r="D82" s="47">
        <v>2251016258.2700701</v>
      </c>
      <c r="E82" t="s">
        <v>96</v>
      </c>
    </row>
    <row r="83" spans="1:5" x14ac:dyDescent="0.35">
      <c r="A83">
        <v>2024</v>
      </c>
      <c r="B83" t="s">
        <v>102</v>
      </c>
      <c r="C83" s="47">
        <v>142156108.08000001</v>
      </c>
      <c r="D83" s="47">
        <v>103763582.54014599</v>
      </c>
      <c r="E83" t="s">
        <v>96</v>
      </c>
    </row>
    <row r="84" spans="1:5" x14ac:dyDescent="0.35">
      <c r="A84">
        <v>2015</v>
      </c>
      <c r="B84" t="s">
        <v>95</v>
      </c>
      <c r="C84" s="47">
        <v>216364790.44999999</v>
      </c>
      <c r="D84" s="47">
        <v>216364790.44999999</v>
      </c>
      <c r="E84" t="s">
        <v>104</v>
      </c>
    </row>
    <row r="85" spans="1:5" x14ac:dyDescent="0.35">
      <c r="A85">
        <v>2015</v>
      </c>
      <c r="B85" t="s">
        <v>97</v>
      </c>
      <c r="C85" s="47">
        <v>2205069685.1999998</v>
      </c>
      <c r="D85" s="47">
        <v>2205069685.1999998</v>
      </c>
      <c r="E85" t="s">
        <v>104</v>
      </c>
    </row>
    <row r="86" spans="1:5" x14ac:dyDescent="0.35">
      <c r="A86">
        <v>2015</v>
      </c>
      <c r="B86" t="s">
        <v>98</v>
      </c>
      <c r="C86" s="47">
        <v>1154856046.6099999</v>
      </c>
      <c r="D86" s="47">
        <v>1154856046.6099999</v>
      </c>
      <c r="E86" t="s">
        <v>104</v>
      </c>
    </row>
    <row r="87" spans="1:5" x14ac:dyDescent="0.35">
      <c r="A87">
        <v>2015</v>
      </c>
      <c r="B87" t="s">
        <v>99</v>
      </c>
      <c r="C87" s="47">
        <v>95023153.549999997</v>
      </c>
      <c r="D87" s="47">
        <v>95023153.549999997</v>
      </c>
      <c r="E87" t="s">
        <v>104</v>
      </c>
    </row>
    <row r="88" spans="1:5" x14ac:dyDescent="0.35">
      <c r="A88">
        <v>2015</v>
      </c>
      <c r="B88" t="s">
        <v>100</v>
      </c>
      <c r="C88" s="47">
        <v>214420598.87</v>
      </c>
      <c r="D88" s="47">
        <v>214420598.87</v>
      </c>
      <c r="E88" t="s">
        <v>104</v>
      </c>
    </row>
    <row r="89" spans="1:5" x14ac:dyDescent="0.35">
      <c r="A89">
        <v>2015</v>
      </c>
      <c r="B89" t="s">
        <v>101</v>
      </c>
      <c r="C89" s="47">
        <v>2721317725.9699998</v>
      </c>
      <c r="D89" s="47">
        <v>2721317725.9699998</v>
      </c>
      <c r="E89" t="s">
        <v>104</v>
      </c>
    </row>
    <row r="90" spans="1:5" x14ac:dyDescent="0.35">
      <c r="A90">
        <v>2015</v>
      </c>
      <c r="B90" t="s">
        <v>102</v>
      </c>
      <c r="C90" s="47">
        <v>145207260.80000001</v>
      </c>
      <c r="D90" s="47">
        <v>145207260.80000001</v>
      </c>
      <c r="E90" t="s">
        <v>104</v>
      </c>
    </row>
    <row r="91" spans="1:5" x14ac:dyDescent="0.35">
      <c r="A91">
        <v>2016</v>
      </c>
      <c r="B91" t="s">
        <v>95</v>
      </c>
      <c r="C91" s="47">
        <v>308060575.16000003</v>
      </c>
      <c r="D91" s="47">
        <v>301429134.20743603</v>
      </c>
      <c r="E91" t="s">
        <v>104</v>
      </c>
    </row>
    <row r="92" spans="1:5" x14ac:dyDescent="0.35">
      <c r="A92">
        <v>2016</v>
      </c>
      <c r="B92" t="s">
        <v>97</v>
      </c>
      <c r="C92" s="47">
        <v>2280284213.6999998</v>
      </c>
      <c r="D92" s="47">
        <v>2231197860.7631998</v>
      </c>
      <c r="E92" t="s">
        <v>104</v>
      </c>
    </row>
    <row r="93" spans="1:5" x14ac:dyDescent="0.35">
      <c r="A93">
        <v>2016</v>
      </c>
      <c r="B93" t="s">
        <v>98</v>
      </c>
      <c r="C93" s="47">
        <v>1265272195</v>
      </c>
      <c r="D93" s="47">
        <v>1238035415.85127</v>
      </c>
      <c r="E93" t="s">
        <v>104</v>
      </c>
    </row>
    <row r="94" spans="1:5" x14ac:dyDescent="0.35">
      <c r="A94">
        <v>2016</v>
      </c>
      <c r="B94" t="s">
        <v>99</v>
      </c>
      <c r="C94" s="47">
        <v>115329105</v>
      </c>
      <c r="D94" s="47">
        <v>112846482.387475</v>
      </c>
      <c r="E94" t="s">
        <v>104</v>
      </c>
    </row>
    <row r="95" spans="1:5" x14ac:dyDescent="0.35">
      <c r="A95">
        <v>2016</v>
      </c>
      <c r="B95" t="s">
        <v>100</v>
      </c>
      <c r="C95" s="47">
        <v>292038897</v>
      </c>
      <c r="D95" s="47">
        <v>285752345.40117401</v>
      </c>
      <c r="E95" t="s">
        <v>104</v>
      </c>
    </row>
    <row r="96" spans="1:5" x14ac:dyDescent="0.35">
      <c r="A96">
        <v>2016</v>
      </c>
      <c r="B96" t="s">
        <v>101</v>
      </c>
      <c r="C96" s="47">
        <v>3142803242.73</v>
      </c>
      <c r="D96" s="47">
        <v>3075149943.96281</v>
      </c>
      <c r="E96" t="s">
        <v>104</v>
      </c>
    </row>
    <row r="97" spans="1:5" x14ac:dyDescent="0.35">
      <c r="A97">
        <v>2016</v>
      </c>
      <c r="B97" t="s">
        <v>102</v>
      </c>
      <c r="C97" s="47">
        <v>103904098.8</v>
      </c>
      <c r="D97" s="47">
        <v>101667415.655577</v>
      </c>
      <c r="E97" t="s">
        <v>104</v>
      </c>
    </row>
    <row r="98" spans="1:5" x14ac:dyDescent="0.35">
      <c r="A98">
        <v>2017</v>
      </c>
      <c r="B98" t="s">
        <v>95</v>
      </c>
      <c r="C98" s="47">
        <v>249131945.72999999</v>
      </c>
      <c r="D98" s="47">
        <v>239319832.59365901</v>
      </c>
      <c r="E98" t="s">
        <v>104</v>
      </c>
    </row>
    <row r="99" spans="1:5" x14ac:dyDescent="0.35">
      <c r="A99">
        <v>2017</v>
      </c>
      <c r="B99" t="s">
        <v>97</v>
      </c>
      <c r="C99" s="47">
        <v>2427679953.0100002</v>
      </c>
      <c r="D99" s="47">
        <v>2332065276.6666598</v>
      </c>
      <c r="E99" t="s">
        <v>104</v>
      </c>
    </row>
    <row r="100" spans="1:5" x14ac:dyDescent="0.35">
      <c r="A100">
        <v>2017</v>
      </c>
      <c r="B100" t="s">
        <v>98</v>
      </c>
      <c r="C100" s="47">
        <v>1397045305.5</v>
      </c>
      <c r="D100" s="47">
        <v>1342022387.6080599</v>
      </c>
      <c r="E100" t="s">
        <v>104</v>
      </c>
    </row>
    <row r="101" spans="1:5" x14ac:dyDescent="0.35">
      <c r="A101">
        <v>2017</v>
      </c>
      <c r="B101" t="s">
        <v>99</v>
      </c>
      <c r="C101" s="47">
        <v>189993560.5</v>
      </c>
      <c r="D101" s="47">
        <v>182510624.87992299</v>
      </c>
      <c r="E101" t="s">
        <v>104</v>
      </c>
    </row>
    <row r="102" spans="1:5" x14ac:dyDescent="0.35">
      <c r="A102">
        <v>2017</v>
      </c>
      <c r="B102" t="s">
        <v>100</v>
      </c>
      <c r="C102" s="47">
        <v>319923574</v>
      </c>
      <c r="D102" s="47">
        <v>307323317.96349603</v>
      </c>
      <c r="E102" t="s">
        <v>104</v>
      </c>
    </row>
    <row r="103" spans="1:5" x14ac:dyDescent="0.35">
      <c r="A103">
        <v>2017</v>
      </c>
      <c r="B103" t="s">
        <v>101</v>
      </c>
      <c r="C103" s="47">
        <v>3422899654.1999998</v>
      </c>
      <c r="D103" s="47">
        <v>3288088044.3804002</v>
      </c>
      <c r="E103" t="s">
        <v>104</v>
      </c>
    </row>
    <row r="104" spans="1:5" x14ac:dyDescent="0.35">
      <c r="A104">
        <v>2017</v>
      </c>
      <c r="B104" t="s">
        <v>102</v>
      </c>
      <c r="C104" s="47">
        <v>133762517.88</v>
      </c>
      <c r="D104" s="47">
        <v>128494253.487031</v>
      </c>
      <c r="E104" t="s">
        <v>104</v>
      </c>
    </row>
    <row r="105" spans="1:5" x14ac:dyDescent="0.35">
      <c r="A105">
        <v>2018</v>
      </c>
      <c r="B105" t="s">
        <v>103</v>
      </c>
      <c r="C105" s="47">
        <v>445000</v>
      </c>
      <c r="D105" s="47">
        <v>414725.06989748299</v>
      </c>
      <c r="E105" t="s">
        <v>104</v>
      </c>
    </row>
    <row r="106" spans="1:5" x14ac:dyDescent="0.35">
      <c r="A106">
        <v>2018</v>
      </c>
      <c r="B106" t="s">
        <v>95</v>
      </c>
      <c r="C106" s="47">
        <v>286988063.27999997</v>
      </c>
      <c r="D106" s="47">
        <v>267463246.300093</v>
      </c>
      <c r="E106" t="s">
        <v>104</v>
      </c>
    </row>
    <row r="107" spans="1:5" x14ac:dyDescent="0.35">
      <c r="A107">
        <v>2018</v>
      </c>
      <c r="B107" t="s">
        <v>97</v>
      </c>
      <c r="C107" s="47">
        <v>2357678417.3099999</v>
      </c>
      <c r="D107" s="47">
        <v>2197277182.95433</v>
      </c>
      <c r="E107" t="s">
        <v>104</v>
      </c>
    </row>
    <row r="108" spans="1:5" x14ac:dyDescent="0.35">
      <c r="A108">
        <v>2018</v>
      </c>
      <c r="B108" t="s">
        <v>98</v>
      </c>
      <c r="C108" s="47">
        <v>1371030044</v>
      </c>
      <c r="D108" s="47">
        <v>1277754001.86393</v>
      </c>
      <c r="E108" t="s">
        <v>104</v>
      </c>
    </row>
    <row r="109" spans="1:5" x14ac:dyDescent="0.35">
      <c r="A109">
        <v>2018</v>
      </c>
      <c r="B109" t="s">
        <v>99</v>
      </c>
      <c r="C109" s="47">
        <v>259752264.05000001</v>
      </c>
      <c r="D109" s="47">
        <v>242080395.20037201</v>
      </c>
      <c r="E109" t="s">
        <v>104</v>
      </c>
    </row>
    <row r="110" spans="1:5" x14ac:dyDescent="0.35">
      <c r="A110">
        <v>2018</v>
      </c>
      <c r="B110" t="s">
        <v>100</v>
      </c>
      <c r="C110" s="47">
        <v>335062251</v>
      </c>
      <c r="D110" s="47">
        <v>312266776.32805198</v>
      </c>
      <c r="E110" t="s">
        <v>104</v>
      </c>
    </row>
    <row r="111" spans="1:5" x14ac:dyDescent="0.35">
      <c r="A111">
        <v>2018</v>
      </c>
      <c r="B111" t="s">
        <v>101</v>
      </c>
      <c r="C111" s="47">
        <v>3620830008.8200002</v>
      </c>
      <c r="D111" s="47">
        <v>3374492086.5051198</v>
      </c>
      <c r="E111" t="s">
        <v>104</v>
      </c>
    </row>
    <row r="112" spans="1:5" x14ac:dyDescent="0.35">
      <c r="A112">
        <v>2018</v>
      </c>
      <c r="B112" t="s">
        <v>102</v>
      </c>
      <c r="C112" s="47">
        <v>101523461.12</v>
      </c>
      <c r="D112" s="47">
        <v>94616459.571295395</v>
      </c>
      <c r="E112" t="s">
        <v>104</v>
      </c>
    </row>
    <row r="113" spans="1:5" x14ac:dyDescent="0.35">
      <c r="A113">
        <v>2019</v>
      </c>
      <c r="B113" t="s">
        <v>103</v>
      </c>
      <c r="C113" s="47">
        <v>1189470</v>
      </c>
      <c r="D113" s="47">
        <v>1077418.4782608601</v>
      </c>
      <c r="E113" t="s">
        <v>104</v>
      </c>
    </row>
    <row r="114" spans="1:5" x14ac:dyDescent="0.35">
      <c r="A114">
        <v>2019</v>
      </c>
      <c r="B114" t="s">
        <v>95</v>
      </c>
      <c r="C114" s="47">
        <v>288543142.11000001</v>
      </c>
      <c r="D114" s="47">
        <v>261361541.76630399</v>
      </c>
      <c r="E114" t="s">
        <v>104</v>
      </c>
    </row>
    <row r="115" spans="1:5" x14ac:dyDescent="0.35">
      <c r="A115">
        <v>2019</v>
      </c>
      <c r="B115" t="s">
        <v>97</v>
      </c>
      <c r="C115" s="47">
        <v>2400507934.3400002</v>
      </c>
      <c r="D115" s="47">
        <v>2174373128.93115</v>
      </c>
      <c r="E115" t="s">
        <v>104</v>
      </c>
    </row>
    <row r="116" spans="1:5" x14ac:dyDescent="0.35">
      <c r="A116">
        <v>2019</v>
      </c>
      <c r="B116" t="s">
        <v>98</v>
      </c>
      <c r="C116" s="47">
        <v>1362504557.1900001</v>
      </c>
      <c r="D116" s="47">
        <v>1234152678.61413</v>
      </c>
      <c r="E116" t="s">
        <v>104</v>
      </c>
    </row>
    <row r="117" spans="1:5" x14ac:dyDescent="0.35">
      <c r="A117">
        <v>2019</v>
      </c>
      <c r="B117" t="s">
        <v>99</v>
      </c>
      <c r="C117" s="47">
        <v>340768815.06</v>
      </c>
      <c r="D117" s="47">
        <v>308667404.94565201</v>
      </c>
      <c r="E117" t="s">
        <v>104</v>
      </c>
    </row>
    <row r="118" spans="1:5" x14ac:dyDescent="0.35">
      <c r="A118">
        <v>2019</v>
      </c>
      <c r="B118" t="s">
        <v>100</v>
      </c>
      <c r="C118" s="47">
        <v>288560474.17000002</v>
      </c>
      <c r="D118" s="47">
        <v>261377241.09601399</v>
      </c>
      <c r="E118" t="s">
        <v>104</v>
      </c>
    </row>
    <row r="119" spans="1:5" x14ac:dyDescent="0.35">
      <c r="A119">
        <v>2019</v>
      </c>
      <c r="B119" t="s">
        <v>101</v>
      </c>
      <c r="C119" s="47">
        <v>3651690070.54</v>
      </c>
      <c r="D119" s="47">
        <v>3307690281.2862301</v>
      </c>
      <c r="E119" t="s">
        <v>104</v>
      </c>
    </row>
    <row r="120" spans="1:5" x14ac:dyDescent="0.35">
      <c r="A120">
        <v>2019</v>
      </c>
      <c r="B120" t="s">
        <v>102</v>
      </c>
      <c r="C120" s="47">
        <v>130408875.11</v>
      </c>
      <c r="D120" s="47">
        <v>118123981.077898</v>
      </c>
      <c r="E120" t="s">
        <v>104</v>
      </c>
    </row>
    <row r="121" spans="1:5" x14ac:dyDescent="0.35">
      <c r="A121">
        <v>2020</v>
      </c>
      <c r="B121" t="s">
        <v>103</v>
      </c>
      <c r="C121" s="47">
        <v>1169011</v>
      </c>
      <c r="D121" s="47">
        <v>1042828.72435325</v>
      </c>
      <c r="E121" t="s">
        <v>104</v>
      </c>
    </row>
    <row r="122" spans="1:5" x14ac:dyDescent="0.35">
      <c r="A122">
        <v>2020</v>
      </c>
      <c r="B122" t="s">
        <v>95</v>
      </c>
      <c r="C122" s="47">
        <v>330545389.62</v>
      </c>
      <c r="D122" s="47">
        <v>294866538.46565503</v>
      </c>
      <c r="E122" t="s">
        <v>104</v>
      </c>
    </row>
    <row r="123" spans="1:5" x14ac:dyDescent="0.35">
      <c r="A123">
        <v>2020</v>
      </c>
      <c r="B123" t="s">
        <v>97</v>
      </c>
      <c r="C123" s="47">
        <v>2342740423.3099999</v>
      </c>
      <c r="D123" s="47">
        <v>2089866568.51917</v>
      </c>
      <c r="E123" t="s">
        <v>104</v>
      </c>
    </row>
    <row r="124" spans="1:5" x14ac:dyDescent="0.35">
      <c r="A124">
        <v>2020</v>
      </c>
      <c r="B124" t="s">
        <v>98</v>
      </c>
      <c r="C124" s="47">
        <v>1463049411.6500001</v>
      </c>
      <c r="D124" s="47">
        <v>1305128823.9518199</v>
      </c>
      <c r="E124" t="s">
        <v>104</v>
      </c>
    </row>
    <row r="125" spans="1:5" x14ac:dyDescent="0.35">
      <c r="A125">
        <v>2020</v>
      </c>
      <c r="B125" t="s">
        <v>99</v>
      </c>
      <c r="C125" s="47">
        <v>443610625.69999999</v>
      </c>
      <c r="D125" s="47">
        <v>395727587.60035598</v>
      </c>
      <c r="E125" t="s">
        <v>104</v>
      </c>
    </row>
    <row r="126" spans="1:5" x14ac:dyDescent="0.35">
      <c r="A126">
        <v>2020</v>
      </c>
      <c r="B126" t="s">
        <v>100</v>
      </c>
      <c r="C126" s="47">
        <v>251264953.63</v>
      </c>
      <c r="D126" s="47">
        <v>224143580.401427</v>
      </c>
      <c r="E126" t="s">
        <v>104</v>
      </c>
    </row>
    <row r="127" spans="1:5" x14ac:dyDescent="0.35">
      <c r="A127">
        <v>2020</v>
      </c>
      <c r="B127" t="s">
        <v>101</v>
      </c>
      <c r="C127" s="47">
        <v>3608628314.0799999</v>
      </c>
      <c r="D127" s="47">
        <v>3219115356.0035601</v>
      </c>
      <c r="E127" t="s">
        <v>104</v>
      </c>
    </row>
    <row r="128" spans="1:5" x14ac:dyDescent="0.35">
      <c r="A128">
        <v>2020</v>
      </c>
      <c r="B128" t="s">
        <v>102</v>
      </c>
      <c r="C128" s="47">
        <v>51511022.299999997</v>
      </c>
      <c r="D128" s="47">
        <v>45950956.556645803</v>
      </c>
      <c r="E128" t="s">
        <v>104</v>
      </c>
    </row>
    <row r="129" spans="1:5" x14ac:dyDescent="0.35">
      <c r="A129">
        <v>2021</v>
      </c>
      <c r="B129" t="s">
        <v>103</v>
      </c>
      <c r="C129" s="47">
        <v>6329226</v>
      </c>
      <c r="D129" s="47">
        <v>5537380.5774278203</v>
      </c>
      <c r="E129" t="s">
        <v>104</v>
      </c>
    </row>
    <row r="130" spans="1:5" x14ac:dyDescent="0.35">
      <c r="A130">
        <v>2021</v>
      </c>
      <c r="B130" t="s">
        <v>95</v>
      </c>
      <c r="C130" s="47">
        <v>313312555.74000001</v>
      </c>
      <c r="D130" s="47">
        <v>274114221.99475002</v>
      </c>
      <c r="E130" t="s">
        <v>104</v>
      </c>
    </row>
    <row r="131" spans="1:5" x14ac:dyDescent="0.35">
      <c r="A131">
        <v>2021</v>
      </c>
      <c r="B131" t="s">
        <v>97</v>
      </c>
      <c r="C131" s="47">
        <v>2617655997.0700002</v>
      </c>
      <c r="D131" s="47">
        <v>2290162727.0953598</v>
      </c>
      <c r="E131" t="s">
        <v>104</v>
      </c>
    </row>
    <row r="132" spans="1:5" x14ac:dyDescent="0.35">
      <c r="A132">
        <v>2021</v>
      </c>
      <c r="B132" t="s">
        <v>98</v>
      </c>
      <c r="C132" s="47">
        <v>2034107712.8</v>
      </c>
      <c r="D132" s="47">
        <v>1779621795.9755001</v>
      </c>
      <c r="E132" t="s">
        <v>104</v>
      </c>
    </row>
    <row r="133" spans="1:5" x14ac:dyDescent="0.35">
      <c r="A133">
        <v>2021</v>
      </c>
      <c r="B133" t="s">
        <v>99</v>
      </c>
      <c r="C133" s="47">
        <v>394214325.43000001</v>
      </c>
      <c r="D133" s="47">
        <v>344894422.94838101</v>
      </c>
      <c r="E133" t="s">
        <v>104</v>
      </c>
    </row>
    <row r="134" spans="1:5" x14ac:dyDescent="0.35">
      <c r="A134">
        <v>2021</v>
      </c>
      <c r="B134" t="s">
        <v>100</v>
      </c>
      <c r="C134" s="47">
        <v>224745782.5</v>
      </c>
      <c r="D134" s="47">
        <v>196627981.18985099</v>
      </c>
      <c r="E134" t="s">
        <v>104</v>
      </c>
    </row>
    <row r="135" spans="1:5" x14ac:dyDescent="0.35">
      <c r="A135">
        <v>2021</v>
      </c>
      <c r="B135" t="s">
        <v>101</v>
      </c>
      <c r="C135" s="47">
        <v>3945383940.9899998</v>
      </c>
      <c r="D135" s="47">
        <v>3451779475.9317498</v>
      </c>
      <c r="E135" t="s">
        <v>104</v>
      </c>
    </row>
    <row r="136" spans="1:5" x14ac:dyDescent="0.35">
      <c r="A136">
        <v>2021</v>
      </c>
      <c r="B136" t="s">
        <v>102</v>
      </c>
      <c r="C136" s="47">
        <v>122226239.48999999</v>
      </c>
      <c r="D136" s="47">
        <v>106934592.72965799</v>
      </c>
      <c r="E136" t="s">
        <v>104</v>
      </c>
    </row>
    <row r="137" spans="1:5" x14ac:dyDescent="0.35">
      <c r="A137">
        <v>2022</v>
      </c>
      <c r="B137" t="s">
        <v>103</v>
      </c>
      <c r="C137" s="47">
        <v>9640967</v>
      </c>
      <c r="D137" s="47">
        <v>7800135.1132685998</v>
      </c>
      <c r="E137" t="s">
        <v>104</v>
      </c>
    </row>
    <row r="138" spans="1:5" x14ac:dyDescent="0.35">
      <c r="A138">
        <v>2022</v>
      </c>
      <c r="B138" t="s">
        <v>95</v>
      </c>
      <c r="C138" s="47">
        <v>315930270</v>
      </c>
      <c r="D138" s="47">
        <v>255607014.563106</v>
      </c>
      <c r="E138" t="s">
        <v>104</v>
      </c>
    </row>
    <row r="139" spans="1:5" x14ac:dyDescent="0.35">
      <c r="A139">
        <v>2022</v>
      </c>
      <c r="B139" t="s">
        <v>97</v>
      </c>
      <c r="C139" s="47">
        <v>2900013159.4299998</v>
      </c>
      <c r="D139" s="47">
        <v>2346288963.9401202</v>
      </c>
      <c r="E139" t="s">
        <v>104</v>
      </c>
    </row>
    <row r="140" spans="1:5" x14ac:dyDescent="0.35">
      <c r="A140">
        <v>2022</v>
      </c>
      <c r="B140" t="s">
        <v>98</v>
      </c>
      <c r="C140" s="47">
        <v>2105336931.3399999</v>
      </c>
      <c r="D140" s="47">
        <v>1703347031.82847</v>
      </c>
      <c r="E140" t="s">
        <v>104</v>
      </c>
    </row>
    <row r="141" spans="1:5" x14ac:dyDescent="0.35">
      <c r="A141">
        <v>2022</v>
      </c>
      <c r="B141" t="s">
        <v>99</v>
      </c>
      <c r="C141" s="47">
        <v>366362008.31</v>
      </c>
      <c r="D141" s="47">
        <v>296409391.83656901</v>
      </c>
      <c r="E141" t="s">
        <v>104</v>
      </c>
    </row>
    <row r="142" spans="1:5" x14ac:dyDescent="0.35">
      <c r="A142">
        <v>2022</v>
      </c>
      <c r="B142" t="s">
        <v>100</v>
      </c>
      <c r="C142" s="47">
        <v>215913237.22</v>
      </c>
      <c r="D142" s="47">
        <v>174687085.12944901</v>
      </c>
      <c r="E142" t="s">
        <v>104</v>
      </c>
    </row>
    <row r="143" spans="1:5" x14ac:dyDescent="0.35">
      <c r="A143">
        <v>2022</v>
      </c>
      <c r="B143" t="s">
        <v>101</v>
      </c>
      <c r="C143" s="47">
        <v>4147858577.29</v>
      </c>
      <c r="D143" s="47">
        <v>3355872635.3478899</v>
      </c>
      <c r="E143" t="s">
        <v>104</v>
      </c>
    </row>
    <row r="144" spans="1:5" x14ac:dyDescent="0.35">
      <c r="A144">
        <v>2022</v>
      </c>
      <c r="B144" t="s">
        <v>102</v>
      </c>
      <c r="C144" s="47">
        <v>68220360.849999994</v>
      </c>
      <c r="D144" s="47">
        <v>55194466.707119703</v>
      </c>
      <c r="E144" t="s">
        <v>104</v>
      </c>
    </row>
    <row r="145" spans="1:5" x14ac:dyDescent="0.35">
      <c r="A145">
        <v>2023</v>
      </c>
      <c r="B145" t="s">
        <v>103</v>
      </c>
      <c r="C145" s="47">
        <v>13495205</v>
      </c>
      <c r="D145" s="47">
        <v>10309553.0939648</v>
      </c>
      <c r="E145" t="s">
        <v>104</v>
      </c>
    </row>
    <row r="146" spans="1:5" x14ac:dyDescent="0.35">
      <c r="A146">
        <v>2023</v>
      </c>
      <c r="B146" t="s">
        <v>95</v>
      </c>
      <c r="C146" s="47">
        <v>303647442.69999999</v>
      </c>
      <c r="D146" s="47">
        <v>231969016.57754001</v>
      </c>
      <c r="E146" t="s">
        <v>104</v>
      </c>
    </row>
    <row r="147" spans="1:5" x14ac:dyDescent="0.35">
      <c r="A147">
        <v>2023</v>
      </c>
      <c r="B147" t="s">
        <v>97</v>
      </c>
      <c r="C147" s="47">
        <v>2971959214.04</v>
      </c>
      <c r="D147" s="47">
        <v>2270404288.8006101</v>
      </c>
      <c r="E147" t="s">
        <v>104</v>
      </c>
    </row>
    <row r="148" spans="1:5" x14ac:dyDescent="0.35">
      <c r="A148">
        <v>2023</v>
      </c>
      <c r="B148" t="s">
        <v>98</v>
      </c>
      <c r="C148" s="47">
        <v>1832424655.1400001</v>
      </c>
      <c r="D148" s="47">
        <v>1399866046.7074101</v>
      </c>
      <c r="E148" t="s">
        <v>104</v>
      </c>
    </row>
    <row r="149" spans="1:5" x14ac:dyDescent="0.35">
      <c r="A149">
        <v>2023</v>
      </c>
      <c r="B149" t="s">
        <v>99</v>
      </c>
      <c r="C149" s="47">
        <v>290996495.54000002</v>
      </c>
      <c r="D149" s="47">
        <v>222304427.45607299</v>
      </c>
      <c r="E149" t="s">
        <v>104</v>
      </c>
    </row>
    <row r="150" spans="1:5" x14ac:dyDescent="0.35">
      <c r="A150">
        <v>2023</v>
      </c>
      <c r="B150" t="s">
        <v>100</v>
      </c>
      <c r="C150" s="47">
        <v>156096208.78</v>
      </c>
      <c r="D150" s="47">
        <v>119248440.626432</v>
      </c>
      <c r="E150" t="s">
        <v>104</v>
      </c>
    </row>
    <row r="151" spans="1:5" x14ac:dyDescent="0.35">
      <c r="A151">
        <v>2023</v>
      </c>
      <c r="B151" t="s">
        <v>101</v>
      </c>
      <c r="C151" s="47">
        <v>4090705734.46</v>
      </c>
      <c r="D151" s="47">
        <v>3125061676.4400301</v>
      </c>
      <c r="E151" t="s">
        <v>104</v>
      </c>
    </row>
    <row r="152" spans="1:5" x14ac:dyDescent="0.35">
      <c r="A152">
        <v>2023</v>
      </c>
      <c r="B152" t="s">
        <v>102</v>
      </c>
      <c r="C152" s="47">
        <v>70607847.870000005</v>
      </c>
      <c r="D152" s="47">
        <v>53940296.310160398</v>
      </c>
      <c r="E152" t="s">
        <v>104</v>
      </c>
    </row>
    <row r="153" spans="1:5" x14ac:dyDescent="0.35">
      <c r="A153">
        <v>2024</v>
      </c>
      <c r="B153" t="s">
        <v>103</v>
      </c>
      <c r="C153" s="47">
        <v>22398483.600000001</v>
      </c>
      <c r="D153" s="47">
        <v>16349258.102189699</v>
      </c>
      <c r="E153" t="s">
        <v>104</v>
      </c>
    </row>
    <row r="154" spans="1:5" x14ac:dyDescent="0.35">
      <c r="A154">
        <v>2024</v>
      </c>
      <c r="B154" t="s">
        <v>95</v>
      </c>
      <c r="C154" s="47">
        <v>225511265.75999999</v>
      </c>
      <c r="D154" s="47">
        <v>164606763.32846701</v>
      </c>
      <c r="E154" t="s">
        <v>104</v>
      </c>
    </row>
    <row r="155" spans="1:5" x14ac:dyDescent="0.35">
      <c r="A155">
        <v>2024</v>
      </c>
      <c r="B155" t="s">
        <v>97</v>
      </c>
      <c r="C155" s="47">
        <v>2260933952.46</v>
      </c>
      <c r="D155" s="47">
        <v>1650316753.62043</v>
      </c>
      <c r="E155" t="s">
        <v>104</v>
      </c>
    </row>
    <row r="156" spans="1:5" x14ac:dyDescent="0.35">
      <c r="A156">
        <v>2024</v>
      </c>
      <c r="B156" t="s">
        <v>98</v>
      </c>
      <c r="C156" s="47">
        <v>1099474172.1199999</v>
      </c>
      <c r="D156" s="47">
        <v>802535892.05839396</v>
      </c>
      <c r="E156" t="s">
        <v>104</v>
      </c>
    </row>
    <row r="157" spans="1:5" x14ac:dyDescent="0.35">
      <c r="A157">
        <v>2024</v>
      </c>
      <c r="B157" t="s">
        <v>99</v>
      </c>
      <c r="C157" s="47">
        <v>195291154.31</v>
      </c>
      <c r="D157" s="47">
        <v>142548287.817518</v>
      </c>
      <c r="E157" t="s">
        <v>104</v>
      </c>
    </row>
    <row r="158" spans="1:5" x14ac:dyDescent="0.35">
      <c r="A158">
        <v>2024</v>
      </c>
      <c r="B158" t="s">
        <v>100</v>
      </c>
      <c r="C158" s="47">
        <v>144010788.96000001</v>
      </c>
      <c r="D158" s="47">
        <v>105117364.20437901</v>
      </c>
      <c r="E158" t="s">
        <v>104</v>
      </c>
    </row>
    <row r="159" spans="1:5" x14ac:dyDescent="0.35">
      <c r="A159">
        <v>2024</v>
      </c>
      <c r="B159" t="s">
        <v>101</v>
      </c>
      <c r="C159" s="47">
        <v>3083892273.8299999</v>
      </c>
      <c r="D159" s="47">
        <v>2251016258.2700701</v>
      </c>
      <c r="E159" t="s">
        <v>104</v>
      </c>
    </row>
    <row r="160" spans="1:5" x14ac:dyDescent="0.35">
      <c r="A160">
        <v>2024</v>
      </c>
      <c r="B160" t="s">
        <v>102</v>
      </c>
      <c r="C160" s="47">
        <v>142156108.08000001</v>
      </c>
      <c r="D160" s="47">
        <v>103763582.54014599</v>
      </c>
      <c r="E160" t="s">
        <v>104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7" ma:contentTypeDescription="Create a new document." ma:contentTypeScope="" ma:versionID="d21a6edc314b9e4c6dd81993f621fd6f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1c3ae7f7335d709e76c3e7116d63a41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E0E0B-92E9-4C3F-A353-EA2B778E412B}">
  <ds:schemaRefs>
    <ds:schemaRef ds:uri="http://schemas.microsoft.com/office/2006/metadata/properties"/>
    <ds:schemaRef ds:uri="http://schemas.microsoft.com/office/infopath/2007/PartnerControls"/>
    <ds:schemaRef ds:uri="54f8c99b-f2b5-46dc-87de-a4b4c4476c4c"/>
  </ds:schemaRefs>
</ds:datastoreItem>
</file>

<file path=customXml/itemProps2.xml><?xml version="1.0" encoding="utf-8"?>
<ds:datastoreItem xmlns:ds="http://schemas.openxmlformats.org/officeDocument/2006/customXml" ds:itemID="{1DCE9F65-EC6E-4ADA-8EE1-A4933DBEA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4AF30-AC49-41ED-B7AE-7A76A7731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Innhold</vt:lpstr>
      <vt:lpstr>Signaturfigur S4</vt:lpstr>
      <vt:lpstr>F4.1a</vt:lpstr>
      <vt:lpstr>F4.1b</vt:lpstr>
      <vt:lpstr>F4.1c</vt:lpstr>
      <vt:lpstr>F4.1d</vt:lpstr>
      <vt:lpstr>F4.2a</vt:lpstr>
      <vt:lpstr>F4.2b</vt:lpstr>
      <vt:lpstr>F4.3a</vt:lpstr>
      <vt:lpstr>F4.3b</vt:lpstr>
      <vt:lpstr>F4.3c</vt:lpstr>
      <vt:lpstr>F4.3d</vt:lpstr>
      <vt:lpstr>F4.3e</vt:lpstr>
      <vt:lpstr>F4.3f</vt:lpstr>
      <vt:lpstr>F4.3g</vt:lpstr>
      <vt:lpstr>F4.5a</vt:lpstr>
      <vt:lpstr>F4.5b</vt:lpstr>
      <vt:lpstr>F4.5c</vt:lpstr>
      <vt:lpstr>F4.5d</vt:lpstr>
      <vt:lpstr>F4.5e</vt:lpstr>
      <vt:lpstr>F4.6a</vt:lpstr>
      <vt:lpstr>F4.6b </vt:lpstr>
      <vt:lpstr>F4.6c </vt:lpstr>
      <vt:lpstr>F4.6d</vt:lpstr>
      <vt:lpstr>F4.6e</vt:lpstr>
      <vt:lpstr>F4.6f</vt:lpstr>
      <vt:lpstr>D3-F1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Kaia Ingerdatter Sørland</dc:creator>
  <cp:lastModifiedBy>Kaia Ingerdatter Sørland</cp:lastModifiedBy>
  <dcterms:created xsi:type="dcterms:W3CDTF">2015-06-05T18:17:20Z</dcterms:created>
  <dcterms:modified xsi:type="dcterms:W3CDTF">2025-12-01T12:13:39Z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2025-11-27T11:45:29Z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e5ad78dc-dbe1-4bb4-be3a-cb964b31cf08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SIP_Label_c57cc846-0bc0-43b9-8353-a5d3a5c07e06_Tag">
    <vt:lpwstr>10, 0, 1, 1</vt:lpwstr>
  </property>
  <property fmtid="{D5CDD505-2E9C-101B-9397-08002B2CF9AE}" pid="11" name="MediaServiceImageTags">
    <vt:lpwstr/>
  </property>
</Properties>
</file>